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bodn\OneDrive\Рабочий стол\"/>
    </mc:Choice>
  </mc:AlternateContent>
  <bookViews>
    <workbookView xWindow="0" yWindow="0" windowWidth="20490" windowHeight="6240"/>
  </bookViews>
  <sheets>
    <sheet name="Лист1" sheetId="1" r:id="rId1"/>
  </sheets>
  <calcPr calcId="162913"/>
  <pivotCaches>
    <pivotCache cacheId="8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</calcChain>
</file>

<file path=xl/connections.xml><?xml version="1.0" encoding="utf-8"?>
<connections xmlns="http://schemas.openxmlformats.org/spreadsheetml/2006/main">
  <connection id="1" odcFile="C:\Users\Анатолий\Documents\Мои источники данных\80.78.249.3 Cube_15 Dagfarm.odc" keepAlive="1" name="80.78.249.3 Cube_15 Dagfarm" type="5" refreshedVersion="6" savePassword="1" background="1" saveData="1">
    <dbPr connection="Provider=MSOLAP.5;Password=&quot;Qm1VP!;!17@m4FB&quot;;Persist Security Info=True;User ID=Cube15_Dagfarm;Initial Catalog=Cube_15;Data Source=80.78.249.3;MDX Compatibility=1;Safety Options=2;MDX Missing Member Mode=Error;Update Isolation Level=2" command="Dagfarm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80.78.249.3 Cube_15 Dagfarm"/>
    <s v="{[ГКМД сервера].[ГКМД сервера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<sst xmlns="http://schemas.openxmlformats.org/spreadsheetml/2006/main" count="67" uniqueCount="67">
  <si>
    <t>ГКМД сервера</t>
  </si>
  <si>
    <t>All</t>
  </si>
  <si>
    <t>Названия строк</t>
  </si>
  <si>
    <t>Чеки шт</t>
  </si>
  <si>
    <t>Выручка прайс руб</t>
  </si>
  <si>
    <t>Выручка факт руб</t>
  </si>
  <si>
    <t>Бонусов С</t>
  </si>
  <si>
    <t>Скидка по товарам руб</t>
  </si>
  <si>
    <t>Выручка Прайс расчетная</t>
  </si>
  <si>
    <t>Разница</t>
  </si>
  <si>
    <t>8000</t>
  </si>
  <si>
    <t>8001</t>
  </si>
  <si>
    <t>8003</t>
  </si>
  <si>
    <t>8004</t>
  </si>
  <si>
    <t>8005</t>
  </si>
  <si>
    <t>8006</t>
  </si>
  <si>
    <t>8009</t>
  </si>
  <si>
    <t>8010</t>
  </si>
  <si>
    <t>8011</t>
  </si>
  <si>
    <t>8012</t>
  </si>
  <si>
    <t>8014</t>
  </si>
  <si>
    <t>8015</t>
  </si>
  <si>
    <t>8016</t>
  </si>
  <si>
    <t>8017</t>
  </si>
  <si>
    <t>8018</t>
  </si>
  <si>
    <t>8019</t>
  </si>
  <si>
    <t>8020</t>
  </si>
  <si>
    <t>8022</t>
  </si>
  <si>
    <t>8023</t>
  </si>
  <si>
    <t>8024</t>
  </si>
  <si>
    <t>8025</t>
  </si>
  <si>
    <t>8026</t>
  </si>
  <si>
    <t>8027</t>
  </si>
  <si>
    <t>8029</t>
  </si>
  <si>
    <t>8032</t>
  </si>
  <si>
    <t>8035</t>
  </si>
  <si>
    <t>8036</t>
  </si>
  <si>
    <t>8039</t>
  </si>
  <si>
    <t>8054</t>
  </si>
  <si>
    <t>8057</t>
  </si>
  <si>
    <t>8058</t>
  </si>
  <si>
    <t>8059</t>
  </si>
  <si>
    <t>8061</t>
  </si>
  <si>
    <t>8062</t>
  </si>
  <si>
    <t>8063</t>
  </si>
  <si>
    <t>8064</t>
  </si>
  <si>
    <t>8065</t>
  </si>
  <si>
    <t>8067</t>
  </si>
  <si>
    <t>8068</t>
  </si>
  <si>
    <t>8069</t>
  </si>
  <si>
    <t>8070</t>
  </si>
  <si>
    <t>8071</t>
  </si>
  <si>
    <t>8073</t>
  </si>
  <si>
    <t>8074</t>
  </si>
  <si>
    <t>8075</t>
  </si>
  <si>
    <t>8076</t>
  </si>
  <si>
    <t>8078</t>
  </si>
  <si>
    <t>8079</t>
  </si>
  <si>
    <t>8080</t>
  </si>
  <si>
    <t>8081</t>
  </si>
  <si>
    <t>8082</t>
  </si>
  <si>
    <t>8083</t>
  </si>
  <si>
    <t>8084</t>
  </si>
  <si>
    <t>8086</t>
  </si>
  <si>
    <t>test</t>
  </si>
  <si>
    <t>Unknown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</si>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</sst>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Natalya Bodneva" refreshedDate="44845.478100578701" backgroundQuery="1" createdVersion="6" refreshedVersion="6" minRefreshableVersion="3" recordCount="0" supportSubquery="1" supportAdvancedDrill="1">
  <cacheSource type="external" connectionId="1"/>
  <cacheFields count="12">
    <cacheField name="[ГКМД сервера].[ГКМД сервера].[Год]" caption="Год" numFmtId="0" hierarchy="20" level="1">
      <sharedItems containsSemiMixedTypes="0" containsString="0"/>
    </cacheField>
    <cacheField name="[ГКМД сервера].[ГКМД сервера].[Квартал]" caption="Квартал" numFmtId="0" hierarchy="20" level="2">
      <sharedItems containsSemiMixedTypes="0" containsString="0"/>
    </cacheField>
    <cacheField name="[ГКМД сервера].[ГКМД сервера].[Месяц]" caption="Месяц" numFmtId="0" hierarchy="20" level="3">
      <sharedItems containsSemiMixedTypes="0" containsString="0"/>
    </cacheField>
    <cacheField name="[ГКМД сервера].[ГКМД сервера].[День]" caption="День" numFmtId="0" hierarchy="20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20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20" level="3" memberPropertyField="1">
      <sharedItems containsSemiMixedTypes="0" containsString="0"/>
    </cacheField>
    <cacheField name="[Measures].[Чеки шт]" caption="Чеки шт" numFmtId="0" hierarchy="356" level="32767"/>
    <cacheField name="[Measures].[Выручка факт руб]" caption="Выручка факт руб" numFmtId="0" hierarchy="367" level="32767"/>
    <cacheField name="[Организации].[Номер Магазина].[Номер Магазина]" caption="Номер Магазина" numFmtId="0" hierarchy="98" level="1">
      <sharedItems count="56">
        <s v="[Организации].[Номер Магазина].&amp;[8000]" c="8000"/>
        <s v="[Организации].[Номер Магазина].&amp;[8001]" c="8001"/>
        <s v="[Организации].[Номер Магазина].&amp;[8003]" c="8003"/>
        <s v="[Организации].[Номер Магазина].&amp;[8004]" c="8004"/>
        <s v="[Организации].[Номер Магазина].&amp;[8005]" c="8005"/>
        <s v="[Организации].[Номер Магазина].&amp;[8006]" c="8006"/>
        <s v="[Организации].[Номер Магазина].&amp;[8009]" c="8009"/>
        <s v="[Организации].[Номер Магазина].&amp;[8010]" c="8010"/>
        <s v="[Организации].[Номер Магазина].&amp;[8011]" c="8011"/>
        <s v="[Организации].[Номер Магазина].&amp;[8012]" c="8012"/>
        <s v="[Организации].[Номер Магазина].&amp;[8014]" c="8014"/>
        <s v="[Организации].[Номер Магазина].&amp;[8015]" c="8015"/>
        <s v="[Организации].[Номер Магазина].&amp;[8016]" c="8016"/>
        <s v="[Организации].[Номер Магазина].&amp;[8017]" c="8017"/>
        <s v="[Организации].[Номер Магазина].&amp;[8018]" c="8018"/>
        <s v="[Организации].[Номер Магазина].&amp;[8019]" c="8019"/>
        <s v="[Организации].[Номер Магазина].&amp;[8020]" c="8020"/>
        <s v="[Организации].[Номер Магазина].&amp;[8022]" c="8022"/>
        <s v="[Организации].[Номер Магазина].&amp;[8023]" c="8023"/>
        <s v="[Организации].[Номер Магазина].&amp;[8024]" c="8024"/>
        <s v="[Организации].[Номер Магазина].&amp;[8025]" c="8025"/>
        <s v="[Организации].[Номер Магазина].&amp;[8026]" c="8026"/>
        <s v="[Организации].[Номер Магазина].&amp;[8027]" c="8027"/>
        <s v="[Организации].[Номер Магазина].&amp;[8029]" c="8029"/>
        <s v="[Организации].[Номер Магазина].&amp;[8032]" c="8032"/>
        <s v="[Организации].[Номер Магазина].&amp;[8035]" c="8035"/>
        <s v="[Организации].[Номер Магазина].&amp;[8036]" c="8036"/>
        <s v="[Организации].[Номер Магазина].&amp;[8039]" c="8039"/>
        <s v="[Организации].[Номер Магазина].&amp;[8054]" c="8054"/>
        <s v="[Организации].[Номер Магазина].&amp;[8057]" c="8057"/>
        <s v="[Организации].[Номер Магазина].&amp;[8058]" c="8058"/>
        <s v="[Организации].[Номер Магазина].&amp;[8059]" c="8059"/>
        <s v="[Организации].[Номер Магазина].&amp;[8061]" c="8061"/>
        <s v="[Организации].[Номер Магазина].&amp;[8062]" c="8062"/>
        <s v="[Организации].[Номер Магазина].&amp;[8063]" c="8063"/>
        <s v="[Организации].[Номер Магазина].&amp;[8064]" c="8064"/>
        <s v="[Организации].[Номер Магазина].&amp;[8065]" c="8065"/>
        <s v="[Организации].[Номер Магазина].&amp;[8067]" c="8067"/>
        <s v="[Организации].[Номер Магазина].&amp;[8068]" c="8068"/>
        <s v="[Организации].[Номер Магазина].&amp;[8069]" c="8069"/>
        <s v="[Организации].[Номер Магазина].&amp;[8070]" c="8070"/>
        <s v="[Организации].[Номер Магазина].&amp;[8071]" c="8071"/>
        <s v="[Организации].[Номер Магазина].&amp;[8073]" c="8073"/>
        <s v="[Организации].[Номер Магазина].&amp;[8074]" c="8074"/>
        <s v="[Организации].[Номер Магазина].&amp;[8075]" c="8075"/>
        <s v="[Организации].[Номер Магазина].&amp;[8076]" c="8076"/>
        <s v="[Организации].[Номер Магазина].&amp;[8078]" c="8078"/>
        <s v="[Организации].[Номер Магазина].&amp;[8079]" c="8079"/>
        <s v="[Организации].[Номер Магазина].&amp;[8080]" c="8080"/>
        <s v="[Организации].[Номер Магазина].&amp;[8081]" c="8081"/>
        <s v="[Организации].[Номер Магазина].&amp;[8082]" c="8082"/>
        <s v="[Организации].[Номер Магазина].&amp;[8083]" c="8083"/>
        <s v="[Организации].[Номер Магазина].&amp;[8084]" c="8084"/>
        <s v="[Организации].[Номер Магазина].&amp;[8086]" c="8086"/>
        <s v="[Организации].[Номер Магазина].&amp;[test]" c="test"/>
        <s v="[Организации].[Номер Магазина].[All].UNKNOWNMEMBER" c="Unknown"/>
      </sharedItems>
    </cacheField>
    <cacheField name="[Measures].[Выручка прайс руб]" caption="Выручка прайс руб" numFmtId="0" hierarchy="355" level="32767"/>
    <cacheField name="[Measures].[Скидка по товарам руб]" caption="Скидка по товарам руб" numFmtId="0" hierarchy="347" level="32767"/>
    <cacheField name="[Measures].[Бонусов С]" caption="Бонусов С" numFmtId="0" hierarchy="351" level="32767"/>
  </cacheFields>
  <cacheHierarchies count="410"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5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ата Текст]" caption="Дата Текст" attribute="1" time="1" defaultMemberUniqueName="[ГКМД на кассе].[Дата Текст].[All]" allUniqueName="[ГКМД на кассе].[Дата Текст].[All]" dimensionUniqueName="[ГКМД на кассе]" displayFolder="" count="0" unbalanced="0"/>
    <cacheHierarchy uniqueName="[ГКМД на кассе].[Дата Формат]" caption="Дата Формат" attribute="1" time="1" defaultMemberUniqueName="[ГКМД на кассе].[Дата Формат].[All]" allUniqueName="[ГКМД на кассе].[Дата Формат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5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ата Текст]" caption="Дата Текст" attribute="1" time="1" defaultMemberUniqueName="[ГКМД первой покупки].[Дата Текст].[All]" allUniqueName="[ГКМД первой покупки].[Дата Текст].[All]" dimensionUniqueName="[ГКМД первой покупки]" displayFolder="" count="0" unbalanced="0"/>
    <cacheHierarchy uniqueName="[ГКМД первой покупки].[Дата Формат]" caption="Дата Формат" attribute="1" time="1" defaultMemberUniqueName="[ГКМД первой покупки].[Дата Формат].[All]" allUniqueName="[ГКМД первой покупки].[Дата Формат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День Недели Числовой]" caption="День Недели Числовой" attribute="1" time="1" defaultMemberUniqueName="[ГКМД первой покупки].[День Недели Числовой].[All]" allUniqueName="[ГКМД первой покупки].[День Недели Числовой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0"/>
        <fieldUsage x="1"/>
        <fieldUsage x="2"/>
        <fieldUsage x="3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0" unbalanced="0"/>
    <cacheHierarchy uniqueName="[ГКМД сервера].[Дата Текст]" caption="Дата Текст" attribute="1" time="1" defaultMemberUniqueName="[ГКМД сервера].[Дата Текст].[All]" allUniqueName="[ГКМД сервера].[Дата Текст].[All]" dimensionUniqueName="[ГКМД сервера]" displayFolder="" count="0" unbalanced="0"/>
    <cacheHierarchy uniqueName="[ГКМД сервера].[Дата Формат]" caption="Дата Формат" attribute="1" time="1" defaultMemberUniqueName="[ГКМД сервера].[Дата Формат].[All]" allUniqueName="[ГКМД сервера].[Дата Формат].[All]" dimensionUniqueName="[ГКМД сервера]" displayFolder="" count="0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0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0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0" unbalanced="0"/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SMS Подтверждение Телефонного Номера]" caption="SMS Подтверждение Телефонного Номера" attribute="1" defaultMemberUniqueName="[Контакты].[SMS Подтверждение Телефонного Номера].[All]" allUniqueName="[Контакты].[SMS Подтверждение Телефонного Номера].[All]" dimensionUniqueName="[Контакты]" displayFolder="" count="0" unbalanced="0"/>
    <cacheHierarchy uniqueName="[Контакты].[SMS Разрешение На Любые Уведомления]" caption="SMS Разрешение На Любые Уведомления" attribute="1" defaultMemberUniqueName="[Контакты].[SMS Разрешение На Любые Уведомления].[All]" allUniqueName="[Контакты].[SMS Разрешение На Любые Уведомления].[All]" dimensionUniqueName="[Контакты]" displayFolder="" count="0" unbalanced="0"/>
    <cacheHierarchy uniqueName="[Контакты].[SMS Согласие На Любые Коммуникации]" caption="SMS Согласие На Любые Коммуникации" attribute="1" defaultMemberUniqueName="[Контакты].[SMS Согласие На Любые Коммуникации].[All]" allUniqueName="[Контакты].[SMS Согласие На Любые Коммуникации].[All]" dimensionUniqueName="[Контакты]" displayFolder="" count="0" unbalanced="0"/>
    <cacheHierarchy uniqueName="[Контакты].[SMS Согласие На Связь По Телефону]" caption="SMS Согласие На Связь По Телефону" attribute="1" defaultMemberUniqueName="[Контакты].[SMS Согласие На Связь По Телефону].[All]" allUniqueName="[Контакты].[SMS Согласие На Связь По Телефону].[All]" dimensionUniqueName="[Контакты]" displayFolder="" count="0" unbalanced="0"/>
    <cacheHierarchy uniqueName="[Контакты].[SMS Согласие На СМС Рассылку]" caption="SMS Согласие На СМС Рассылку" attribute="1" defaultMemberUniqueName="[Контакты].[SMS Согласие На СМС Рассылку].[All]" allUniqueName="[Контакты].[SMS Согласие На СМС Рассылку].[All]" dimensionUniqueName="[Контакты]" displayFolder="" count="0" unbalanced="0"/>
    <cacheHierarchy uniqueName="[Контакты].[SMS Согласие Со Всеми Условиями]" caption="SMS Согласие Со Всеми Условиями" attribute="1" defaultMemberUniqueName="[Контакты].[SMS Согласие Со Всеми Условиями].[All]" allUniqueName="[Контакты].[SMS Согласие Со Всеми Условиями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0" unbalanced="0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2" unbalanced="0">
      <fieldsUsage count="2">
        <fieldUsage x="-1"/>
        <fieldUsage x="8"/>
      </fieldsUsage>
    </cacheHierarchy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0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Организации].[Формат]" caption="Формат" attribute="1" defaultMemberUniqueName="[Организации].[Формат].[All]" allUniqueName="[Организации].[Формат].[All]" dimensionUniqueName="[Организации]" displayFolder="" count="0" unbalanced="0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Брэнд]" caption="Брэнд" attribute="1" defaultMemberUniqueName="[Товары].[Брэнд].[All]" allUniqueName="[Товары].[Брэнд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/>
    <cacheHierarchy uniqueName="[Товары].[Производитель]" caption="Производитель" attribute="1" defaultMemberUniqueName="[Товары].[Производитель].[All]" allUniqueName="[Товары].[Производитель].[All]" dimensionUniqueName="[Товары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 hidden="1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 hidden="1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 hidden="1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0" unbalanced="0" hidden="1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 hidden="1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0" unbalanced="0" hidden="1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0" unbalanced="0" hidden="1"/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 hidden="1"/>
    <cacheHierarchy uniqueName="[ГКМД последней покупки на кассе].[Дата Текст]" caption="Дата Текст" attribute="1" time="1" defaultMemberUniqueName="[ГКМД последней покупки на кассе].[Дата Текст].[All]" allUniqueName="[ГКМД последней покупки на кассе].[Дата Текст].[All]" dimensionUniqueName="[ГКМД последней покупки на кассе]" displayFolder="" count="0" unbalanced="0" hidden="1"/>
    <cacheHierarchy uniqueName="[ГКМД последней покупки на кассе].[Дата Формат]" caption="Дата Формат" attribute="1" time="1" defaultMemberUniqueName="[ГКМД последней покупки на кассе].[Дата Формат].[All]" allUniqueName="[ГКМД последней покупки на кассе].[Дата Формат].[All]" dimensionUniqueName="[ГКМД последней покупки на кассе]" displayFolder="" count="0" unbalanced="0" hidden="1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 hidden="1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 hidden="1"/>
    <cacheHierarchy uniqueName="[ГКМД последней покупки на кассе].[День Недели Числовой]" caption="День Недели Числовой" attribute="1" time="1" defaultMemberUniqueName="[ГКМД последней покупки на кассе].[День Недели Числовой].[All]" allUniqueName="[ГКМД последней покупки на кассе].[День Недели Числовой].[All]" dimensionUniqueName="[ГКМД последней покупки на кассе]" displayFolder="" count="0" unbalanced="0" hidden="1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 hidden="1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 hidden="1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 hidden="1"/>
    <cacheHierarchy uniqueName="[ГКМД правил списания].[Date Rull ID PK]" caption="Date Rull ID PK" attribute="1" keyAttribute="1" defaultMemberUniqueName="[ГКМД правил списания].[Date Rull ID PK].[All]" allUniqueName="[ГКМД правил списания].[Date Rull ID PK].[All]" dimensionUniqueName="[ГКМД правил списания]" displayFolder="" count="0" unbalanced="0" hidden="1"/>
    <cacheHierarchy uniqueName="[ГКМД правил списания].[ГКМД правил списания]" caption="ГКМД правил списания" defaultMemberUniqueName="[ГКМД правил списания].[ГКМД правил списания].[All]" allUniqueName="[ГКМД правил списания].[ГКМД правил списания].[All]" dimensionUniqueName="[ГКМД правил списания]" displayFolder="" count="0" unbalanced="0" hidden="1"/>
    <cacheHierarchy uniqueName="[ГКМД правил списания].[Год]" caption="Год" attribute="1" defaultMemberUniqueName="[ГКМД правил списания].[Год].[All]" allUniqueName="[ГКМД правил списания].[Год].[All]" dimensionUniqueName="[ГКМД правил списания]" displayFolder="" count="0" unbalanced="0" hidden="1"/>
    <cacheHierarchy uniqueName="[ГКМД правил списания].[Дата Текст]" caption="Дата Текст" attribute="1" defaultMemberUniqueName="[ГКМД правил списания].[Дата Текст].[All]" allUniqueName="[ГКМД правил списания].[Дата Текст].[All]" dimensionUniqueName="[ГКМД правил списания]" displayFolder="" count="0" unbalanced="0" hidden="1"/>
    <cacheHierarchy uniqueName="[ГКМД правил списания].[Дата Формат]" caption="Дата Формат" attribute="1" defaultMemberUniqueName="[ГКМД правил списания].[Дата Формат].[All]" allUniqueName="[ГКМД правил списания].[Дата Формат].[All]" dimensionUniqueName="[ГКМД правил списания]" displayFolder="" count="0" unbalanced="0" hidden="1"/>
    <cacheHierarchy uniqueName="[ГКМД правил списания].[День]" caption="День" attribute="1" defaultMemberUniqueName="[ГКМД правил списания].[День].[All]" allUniqueName="[ГКМД правил списания].[День].[All]" dimensionUniqueName="[ГКМД правил списания]" displayFolder="" count="0" unbalanced="0" hidden="1"/>
    <cacheHierarchy uniqueName="[ГКМД правил списания].[День Недели]" caption="День Недели" attribute="1" defaultMemberUniqueName="[ГКМД правил списания].[День Недели].[All]" allUniqueName="[ГКМД правил списания].[День Недели].[All]" dimensionUniqueName="[ГКМД правил списания]" displayFolder="" count="0" unbalanced="0" hidden="1"/>
    <cacheHierarchy uniqueName="[ГКМД правил списания].[День Недели Числовой]" caption="День Недели Числовой" attribute="1" defaultMemberUniqueName="[ГКМД правил списания].[День Недели Числовой].[All]" allUniqueName="[ГКМД правил списания].[День Недели Числовой].[All]" dimensionUniqueName="[ГКМД правил списания]" displayFolder="" count="0" unbalanced="0" hidden="1"/>
    <cacheHierarchy uniqueName="[ГКМД правил списания].[Квартал]" caption="Квартал" attribute="1" defaultMemberUniqueName="[ГКМД правил списания].[Квартал].[All]" allUniqueName="[ГКМД правил списания].[Квартал].[All]" dimensionUniqueName="[ГКМД правил списания]" displayFolder="" count="0" unbalanced="0" hidden="1"/>
    <cacheHierarchy uniqueName="[ГКМД правил списания].[Месяц]" caption="Месяц" attribute="1" defaultMemberUniqueName="[ГКМД правил списания].[Месяц].[All]" allUniqueName="[ГКМД правил списания].[Месяц].[All]" dimensionUniqueName="[ГКМД правил списания]" displayFolder="" count="0" unbalanced="0" hidden="1"/>
    <cacheHierarchy uniqueName="[ГКМД правил списания].[Месяц Числовой]" caption="Месяц Числовой" attribute="1" defaultMemberUniqueName="[ГКМД правил списания].[Месяц Числовой].[All]" allUniqueName="[ГКМД правил списания].[Месяц Числовой].[All]" dimensionUniqueName="[ГКМД правил списания]" displayFolder="" count="0" unbalanced="0" hidden="1"/>
    <cacheHierarchy uniqueName="[ГКМД правил списания].[Неделя]" caption="Неделя" attribute="1" defaultMemberUniqueName="[ГКМД правил списания].[Неделя].[All]" allUniqueName="[ГКМД правил списания].[Неделя].[All]" dimensionUniqueName="[ГКМД правил списания]" displayFolder="" count="0" unbalanced="0" hidden="1"/>
    <cacheHierarchy uniqueName="[ГКМД правил списания].[Сортировка День Недели на DateRull2 День недели числовой]" caption="Сортировка День Недели на DateRull2 День недели числовой" attribute="1" defaultMemberUniqueName="[ГКМД правил списания].[Сортировка День Недели на DateRull2 День недели числовой].[All]" allUniqueName="[ГКМД правил списания].[Сортировка День Недели на DateRull2 День недели числовой].[All]" dimensionUniqueName="[ГКМД правил списания]" displayFolder="" count="0" unbalanced="0" hidden="1"/>
    <cacheHierarchy uniqueName="[ГКМД правил списания].[Сортировка Месяц на DateRull2 Месяц числовой]" caption="Сортировка Месяц на DateRull2 Месяц числовой" attribute="1" defaultMemberUniqueName="[ГКМД правил списания].[Сортировка Месяц на DateRull2 Месяц числовой].[All]" allUniqueName="[ГКМД правил списания].[Сортировка Месяц на DateRull2 Месяц числовой].[All]" dimensionUniqueName="[ГКМД правил списания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0" unbalanced="0" hidden="1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 hidden="1"/>
    <cacheHierarchy uniqueName="[ГКМД регистрации контакта].[Дата Текст]" caption="Дата Текст" attribute="1" time="1" defaultMemberUniqueName="[ГКМД регистрации контакта].[Дата Текст].[All]" allUniqueName="[ГКМД регистрации контакта].[Дата Текст].[All]" dimensionUniqueName="[ГКМД регистрации контакта]" displayFolder="" count="0" unbalanced="0" hidden="1"/>
    <cacheHierarchy uniqueName="[ГКМД регистрации контакта].[Дата Формат]" caption="Дата Формат" attribute="1" time="1" defaultMemberUniqueName="[ГКМД регистрации контакта].[Дата Формат].[All]" allUniqueName="[ГКМД регистрации контакта].[Дата Формат].[All]" dimensionUniqueName="[ГКМД регистрации контакта]" displayFolder="" count="0" unbalanced="0" hidden="1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 hidden="1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 hidden="1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 hidden="1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 hidden="1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 hidden="1"/>
    <cacheHierarchy uniqueName="[ГКМД Сгорания бонусов].[Date S ID PK Sgoranie]" caption="Date S ID PK Sgoranie" attribute="1" keyAttribute="1" defaultMemberUniqueName="[ГКМД Сгорания бонусов].[Date S ID PK Sgoranie].[All]" allUniqueName="[ГКМД Сгорания бонусов].[Date S ID PK Sgoranie].[All]" dimensionUniqueName="[ГКМД Сгорания бонусов]" displayFolder="" count="0" unbalanced="0" hidden="1"/>
    <cacheHierarchy uniqueName="[ГКМД Сгорания бонусов].[ГКМД сгорания]" caption="ГКМД сгорания" defaultMemberUniqueName="[ГКМД Сгорания бонусов].[ГКМД сгорания].[All]" allUniqueName="[ГКМД Сгорания бонусов].[ГКМД сгорания].[All]" dimensionUniqueName="[ГКМД Сгорания бонусов]" displayFolder="" count="0" unbalanced="0" hidden="1"/>
    <cacheHierarchy uniqueName="[ГКМД Сгорания бонусов].[Год]" caption="Год" attribute="1" defaultMemberUniqueName="[ГКМД Сгорания бонусов].[Год].[All]" allUniqueName="[ГКМД Сгорания бонусов].[Год].[All]" dimensionUniqueName="[ГКМД Сгорания бонусов]" displayFolder="" count="0" unbalanced="0" hidden="1"/>
    <cacheHierarchy uniqueName="[ГКМД Сгорания бонусов].[Дата Текст]" caption="Дата Текст" attribute="1" defaultMemberUniqueName="[ГКМД Сгорания бонусов].[Дата Текст].[All]" allUniqueName="[ГКМД Сгорания бонусов].[Дата Текст].[All]" dimensionUniqueName="[ГКМД Сгорания бонусов]" displayFolder="" count="0" unbalanced="0" hidden="1"/>
    <cacheHierarchy uniqueName="[ГКМД Сгорания бонусов].[Дата Формат]" caption="Дата Формат" attribute="1" defaultMemberUniqueName="[ГКМД Сгорания бонусов].[Дата Формат].[All]" allUniqueName="[ГКМД Сгорания бонусов].[Дата Формат].[All]" dimensionUniqueName="[ГКМД Сгорания бонусов]" displayFolder="" count="0" unbalanced="0" hidden="1"/>
    <cacheHierarchy uniqueName="[ГКМД Сгорания бонусов].[День]" caption="День" attribute="1" defaultMemberUniqueName="[ГКМД Сгорания бонусов].[День].[All]" allUniqueName="[ГКМД Сгорания бонусов].[День].[All]" dimensionUniqueName="[ГКМД Сгорания бонусов]" displayFolder="" count="0" unbalanced="0" hidden="1"/>
    <cacheHierarchy uniqueName="[ГКМД Сгорания бонусов].[День Недели]" caption="День Недели" attribute="1" defaultMemberUniqueName="[ГКМД Сгорания бонусов].[День Недели].[All]" allUniqueName="[ГКМД Сгорания бонусов].[День Недели].[All]" dimensionUniqueName="[ГКМД Сгорания бонусов]" displayFolder="" count="0" unbalanced="0" hidden="1"/>
    <cacheHierarchy uniqueName="[ГКМД Сгорания бонусов].[День Недели Числовой]" caption="День Недели Числовой" attribute="1" defaultMemberUniqueName="[ГКМД Сгорания бонусов].[День Недели Числовой].[All]" allUniqueName="[ГКМД Сгорания бонусов].[День Недели Числовой].[All]" dimensionUniqueName="[ГКМД Сгорания бонусов]" displayFolder="" count="0" unbalanced="0" hidden="1"/>
    <cacheHierarchy uniqueName="[ГКМД Сгорания бонусов].[Квартал]" caption="Квартал" attribute="1" defaultMemberUniqueName="[ГКМД Сгорания бонусов].[Квартал].[All]" allUniqueName="[ГКМД Сгорания бонусов].[Квартал].[All]" dimensionUniqueName="[ГКМД Сгорания бонусов]" displayFolder="" count="0" unbalanced="0" hidden="1"/>
    <cacheHierarchy uniqueName="[ГКМД Сгорания бонусов].[Месяц]" caption="Месяц" attribute="1" defaultMemberUniqueName="[ГКМД Сгорания бонусов].[Месяц].[All]" allUniqueName="[ГКМД Сгорания бонусов].[Месяц].[All]" dimensionUniqueName="[ГКМД Сгорания бонусов]" displayFolder="" count="0" unbalanced="0" hidden="1"/>
    <cacheHierarchy uniqueName="[ГКМД Сгорания бонусов].[Месяц Числовой]" caption="Месяц Числовой" attribute="1" defaultMemberUniqueName="[ГКМД Сгорания бонусов].[Месяц Числовой].[All]" allUniqueName="[ГКМД Сгорания бонусов].[Месяц Числовой].[All]" dimensionUniqueName="[ГКМД Сгорания бонусов]" displayFolder="" count="0" unbalanced="0" hidden="1"/>
    <cacheHierarchy uniqueName="[ГКМД Сгорания бонусов].[Неделя]" caption="Неделя" attribute="1" defaultMemberUniqueName="[ГКМД Сгорания бонусов].[Неделя].[All]" allUniqueName="[ГКМД Сгорания бонусов].[Неделя].[All]" dimensionUniqueName="[ГКМД Сгорания бонусов]" displayFolder="" count="0" unbalanced="0" hidden="1"/>
    <cacheHierarchy uniqueName="[ГКМД Сгорания бонусов].[Сортировка День Недели на DateS_Sgoranie День недели числовой]" caption="Сортировка День Недели на DateS_Sgoranie День недели числовой" attribute="1" defaultMemberUniqueName="[ГКМД Сгорания бонусов].[Сортировка День Недели на DateS_Sgoranie День недели числовой].[All]" allUniqueName="[ГКМД Сгорания бонусов].[Сортировка День Недели на DateS_Sgoranie День недели числовой].[All]" dimensionUniqueName="[ГКМД Сгорания бонусов]" displayFolder="" count="0" unbalanced="0" hidden="1"/>
    <cacheHierarchy uniqueName="[ГКМД Сгорания бонусов].[Сортировка Месяц на DateS_Sgoranie Месяц числовой]" caption="Сортировка Месяц на DateS_Sgoranie Месяц числовой" attribute="1" defaultMemberUniqueName="[ГКМД Сгорания бонусов].[Сортировка Месяц на DateS_Sgoranie Месяц числовой].[All]" allUniqueName="[ГКМД Сгорания бонусов].[Сортировка Месяц на DateS_Sgoranie Месяц числовой].[All]" dimensionUniqueName="[ГКМД Сгорания бонусов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списания].[Bonus Rull2 ID PK]" caption="Bonus Rull2 ID PK" attribute="1" keyAttribute="1" defaultMemberUniqueName="[Правила списания].[Bonus Rull2 ID PK].[All]" allUniqueName="[Правила списания].[Bonus Rull2 ID PK].[All]" dimensionUniqueName="[Правила списания]" displayFolder="" count="0" unbalanced="0" hidden="1"/>
    <cacheHierarchy uniqueName="[Правила списания].[Организация Правила]" caption="Организация Правила" attribute="1" defaultMemberUniqueName="[Правила списания].[Организация Правила].[All]" allUniqueName="[Правила списания].[Организация Правила].[All]" dimensionUniqueName="[Правила списания]" displayFolder="" count="0" unbalanced="0" hidden="1"/>
    <cacheHierarchy uniqueName="[Правила списания].[Правило]" caption="Правило" attribute="1" defaultMemberUniqueName="[Правила списания].[Правило].[All]" allUniqueName="[Правила списания].[Правило].[All]" dimensionUniqueName="[Правила списания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 hidden="1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 hidden="1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0" unbalanced="0" hidden="1"/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 hidden="1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 hidden="1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 hidden="1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 hidden="1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 hidden="1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 hidden="1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 hidden="1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0" unbalanced="0" hidden="1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 hidden="1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 hidden="1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 hidden="1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 hidden="1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 hidden="1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 hidden="1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 hidden="1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 hidden="1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 hidden="1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 hidden="1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 hidden="1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 hidden="1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 hidden="1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 hidden="1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 hidden="1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 hidden="1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 hidden="1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 hidden="1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 hidden="1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 hidden="1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 hidden="1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 oneField="1">
      <fieldsUsage count="1">
        <fieldUsage x="10"/>
      </fieldsUsage>
    </cacheHierarchy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 oneField="1">
      <fieldsUsage count="1">
        <fieldUsage x="11"/>
      </fieldsUsage>
    </cacheHierarchy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9"/>
      </fieldsUsage>
    </cacheHierarchy>
    <cacheHierarchy uniqueName="[Measures].[Чеки шт]" caption="Чеки шт" measure="1" displayFolder="" measureGroup="Меры общие" count="0" oneField="1">
      <fieldsUsage count="1">
        <fieldUsage x="6"/>
      </fieldsUsage>
    </cacheHierarchy>
    <cacheHierarchy uniqueName="[Measures].[Контактов шт]" caption="Контактов шт" measure="1" displayFolder="" measureGroup="Меры контактов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Карты Н шт]" caption="Карты Н шт" measure="1" displayFolder="" measureGroup="Меры карт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 oneField="1">
      <fieldsUsage count="1">
        <fieldUsage x="7"/>
      </fieldsUsage>
    </cacheHierarchy>
    <cacheHierarchy uniqueName="[Measures].[Бонусов Н - Бонусов С]" caption="Бонусов Н - Бонусов С" measure="1" displayFolder="" measureGroup="Меры бонусов" count="0" hidden="1"/>
    <cacheHierarchy uniqueName="[Measures].[Баланс  бонусов]" caption="Баланс  бонусов" measure="1" displayFolder="" measureGroup="Меры бонусов" count="0" hidden="1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Выручка со скидкой руб]" caption="Выручка со скидкой руб" measure="1" displayFolder="" measureGroup="Меры общие" count="0" hidden="1"/>
    <cacheHierarchy uniqueName="[Measures].[Скидка руб]" caption="Скидка руб" measure="1" displayFolder="" measureGroup="Меры общие" count="0" hidden="1"/>
    <cacheHierarchy uniqueName="[Measures].[Чеки Н шт]" caption="Чеки Н шт" measure="1" displayFolder="" measureGroup="Меры общие" count="0" hidden="1"/>
    <cacheHierarchy uniqueName="[Measures].[Чеки С шт]" caption="Чеки С шт" measure="1" displayFolder="" measureGroup="Меры общие" count="0" hidden="1"/>
    <cacheHierarchy uniqueName="[Measures].[Чеки НС шт]" caption="Чеки НС шт" measure="1" displayFolder="" measureGroup="Меры общие" count="0" hidden="1"/>
    <cacheHierarchy uniqueName="[Measures].[Чеки без бонусов шт]" caption="Чеки без бонусов шт" measure="1" displayFolder="" measureGroup="Меры общие" count="0" hidden="1"/>
    <cacheHierarchy uniqueName="[Measures].[Чеки прочие шт]" caption="Чеки прочие шт" measure="1" displayFolder="" measureGroup="Меры общие" count="0" hidden="1"/>
    <cacheHierarchy uniqueName="[Measures].[Чеки со скидкой шт]" caption="Чеки со скидкой шт" measure="1" displayFolder="" measureGroup="Меры общие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Кассы шт]" caption="Кассы шт" measure="1" displayFolder="" measureGroup="Меры торговых точек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Выручка Общая Руб]" caption="Выручка Общая Руб" measure="1" displayFolder="" measureGroup="Меры общих продаж" count="0" hidden="1"/>
    <cacheHierarchy uniqueName="[Measures].[Чеки Обшие Шт]" caption="Чеки Обшие Шт" measure="1" displayFolder="" measureGroup="Меры общих продаж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Бонусов Н по списаниям]" caption="Бонусов Н по списаниям" measure="1" displayFolder="" measureGroup="Меры бонусов списания" count="0" hidden="1"/>
  </cacheHierarchies>
  <kpis count="0"/>
  <dimensions count="13">
    <dimension measure="1" name="Measures" uniqueName="[Measures]" caption="Measures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сервера" uniqueName="[ГКМД сервера]" caption="ГКМД сервера"/>
    <dimension name="Карты" uniqueName="[Карты]" caption="Карты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</dimensions>
  <measureGroups count="7">
    <measureGroup name="Меры бонусов" caption="Меры бонусов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общие" caption="Меры общие"/>
    <measureGroup name="Меры товаров" caption="Меры товаров"/>
  </measureGroups>
  <maps count="84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4" dimension="1"/>
    <map measureGroup="4" dimension="2"/>
    <map measureGroup="4" dimension="3"/>
    <map measureGroup="4" dimension="4"/>
    <map measureGroup="4" dimension="5"/>
    <map measureGroup="4" dimension="6"/>
    <map measureGroup="4" dimension="7"/>
    <map measureGroup="4" dimension="8"/>
    <map measureGroup="4" dimension="9"/>
    <map measureGroup="4" dimension="10"/>
    <map measureGroup="4" dimension="11"/>
    <map measureGroup="4" dimension="12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8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fieldListSortAscending="1">
  <location ref="A3:F60" firstHeaderRow="0" firstDataRow="1" firstDataCol="1" rowPageCount="1" colPageCount="1"/>
  <pivotFields count="12">
    <pivotField axis="axisPage" allDrilled="1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axis="axisPage" showAll="0" dataSourceSort="1">
      <items count="1">
        <item t="default"/>
      </items>
    </pivotField>
    <pivotField showAll="0" dataSourceSort="1" defaultSubtotal="0" showPropTip="1"/>
    <pivotField showAll="0" dataSourceSort="1" defaultSubtotal="0" showPropTip="1"/>
    <pivotField dataField="1" showAll="0"/>
    <pivotField dataField="1" showAll="0"/>
    <pivotField axis="axisRow" allDrilled="1" showAll="0" dataSourceSort="1" defaultAttributeDrillState="1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dataField="1" showAll="0"/>
    <pivotField dataField="1" showAll="0"/>
    <pivotField dataField="1" showAll="0"/>
  </pivotFields>
  <rowFields count="1">
    <field x="8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1">
    <pageField fld="0" hier="20" name="[ГКМД сервера].[ГКМД сервера].[All]" cap="All"/>
  </pageFields>
  <dataFields count="5">
    <dataField fld="6" baseField="0" baseItem="0"/>
    <dataField fld="9" baseField="0" baseItem="0"/>
    <dataField fld="7" baseField="0" baseItem="0"/>
    <dataField fld="11" baseField="0" baseItem="0"/>
    <dataField fld="10" baseField="0" baseItem="0"/>
  </dataFields>
  <pivotHierarchies count="410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2">
        <mp field="4"/>
        <mp field="5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J9" sqref="J9"/>
    </sheetView>
  </sheetViews>
  <sheetFormatPr defaultRowHeight="15" x14ac:dyDescent="0.25"/>
  <cols>
    <col min="1" max="1" width="17.28515625" bestFit="1" customWidth="1"/>
    <col min="2" max="2" width="8.42578125" bestFit="1" customWidth="1"/>
    <col min="3" max="3" width="18.5703125" bestFit="1" customWidth="1"/>
    <col min="4" max="4" width="17.5703125" bestFit="1" customWidth="1"/>
    <col min="5" max="5" width="11" bestFit="1" customWidth="1"/>
    <col min="6" max="6" width="22.5703125" bestFit="1" customWidth="1"/>
    <col min="7" max="7" width="24.5703125" bestFit="1" customWidth="1"/>
  </cols>
  <sheetData>
    <row r="1" spans="1:8" x14ac:dyDescent="0.25">
      <c r="A1" t="s">
        <v>0</v>
      </c>
      <c r="B1" t="s" vm="1">
        <v>1</v>
      </c>
    </row>
    <row r="3" spans="1:8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 x14ac:dyDescent="0.25">
      <c r="A4" s="1" t="s">
        <v>10</v>
      </c>
      <c r="B4" s="2">
        <v>197</v>
      </c>
      <c r="C4" s="2">
        <v>200070.5</v>
      </c>
      <c r="D4" s="2">
        <v>197951.09999999998</v>
      </c>
      <c r="E4" s="2">
        <v>20053.8</v>
      </c>
      <c r="F4" s="2">
        <v>114.02</v>
      </c>
      <c r="G4">
        <f>D4+E4/10+F4</f>
        <v>200070.49999999997</v>
      </c>
      <c r="H4">
        <f>C4-G4</f>
        <v>0</v>
      </c>
    </row>
    <row r="5" spans="1:8" x14ac:dyDescent="0.25">
      <c r="A5" s="1" t="s">
        <v>11</v>
      </c>
      <c r="B5" s="2">
        <v>1024</v>
      </c>
      <c r="C5" s="2">
        <v>692115</v>
      </c>
      <c r="D5" s="2">
        <v>683303.9</v>
      </c>
      <c r="E5" s="2">
        <v>87188.799999999988</v>
      </c>
      <c r="F5" s="2">
        <v>92.220000000000013</v>
      </c>
      <c r="G5">
        <f t="shared" ref="G5:G60" si="0">D5+E5/10+F5</f>
        <v>692115</v>
      </c>
      <c r="H5">
        <f t="shared" ref="H5:H60" si="1">C5-G5</f>
        <v>0</v>
      </c>
    </row>
    <row r="6" spans="1:8" x14ac:dyDescent="0.25">
      <c r="A6" s="1" t="s">
        <v>12</v>
      </c>
      <c r="B6" s="2">
        <v>1063</v>
      </c>
      <c r="C6" s="2">
        <v>737401</v>
      </c>
      <c r="D6" s="2">
        <v>726035.48</v>
      </c>
      <c r="E6" s="2">
        <v>108920.70000000001</v>
      </c>
      <c r="F6" s="2">
        <v>473.45</v>
      </c>
      <c r="G6">
        <f t="shared" si="0"/>
        <v>737400.99999999988</v>
      </c>
      <c r="H6">
        <f t="shared" si="1"/>
        <v>0</v>
      </c>
    </row>
    <row r="7" spans="1:8" x14ac:dyDescent="0.25">
      <c r="A7" s="1" t="s">
        <v>13</v>
      </c>
      <c r="B7" s="2">
        <v>235</v>
      </c>
      <c r="C7" s="2">
        <v>164214</v>
      </c>
      <c r="D7" s="2">
        <v>160357.18</v>
      </c>
      <c r="E7" s="2">
        <v>38508.199999999997</v>
      </c>
      <c r="F7" s="2">
        <v>6</v>
      </c>
      <c r="G7">
        <f t="shared" si="0"/>
        <v>164214</v>
      </c>
      <c r="H7">
        <f t="shared" si="1"/>
        <v>0</v>
      </c>
    </row>
    <row r="8" spans="1:8" x14ac:dyDescent="0.25">
      <c r="A8" s="1" t="s">
        <v>14</v>
      </c>
      <c r="B8" s="2">
        <v>3288</v>
      </c>
      <c r="C8" s="2">
        <v>3668310.2199999997</v>
      </c>
      <c r="D8" s="2">
        <v>3627105.4300000006</v>
      </c>
      <c r="E8" s="2">
        <v>389646.40000000014</v>
      </c>
      <c r="F8" s="2">
        <v>2240.1500000000005</v>
      </c>
      <c r="G8">
        <f t="shared" si="0"/>
        <v>3668310.2200000007</v>
      </c>
      <c r="H8">
        <f t="shared" si="1"/>
        <v>0</v>
      </c>
    </row>
    <row r="9" spans="1:8" x14ac:dyDescent="0.25">
      <c r="A9" s="1" t="s">
        <v>15</v>
      </c>
      <c r="B9" s="2">
        <v>1959</v>
      </c>
      <c r="C9" s="2">
        <v>1638433.5</v>
      </c>
      <c r="D9" s="2">
        <v>1614313.19</v>
      </c>
      <c r="E9" s="2">
        <v>240563.69999999995</v>
      </c>
      <c r="F9" s="2">
        <v>63.939999999999991</v>
      </c>
      <c r="G9">
        <f t="shared" si="0"/>
        <v>1638433.5</v>
      </c>
      <c r="H9">
        <f t="shared" si="1"/>
        <v>0</v>
      </c>
    </row>
    <row r="10" spans="1:8" x14ac:dyDescent="0.25">
      <c r="A10" s="1" t="s">
        <v>16</v>
      </c>
      <c r="B10" s="2">
        <v>405</v>
      </c>
      <c r="C10" s="2">
        <v>269514</v>
      </c>
      <c r="D10" s="2">
        <v>266732.79999999999</v>
      </c>
      <c r="E10" s="2">
        <v>27321.999999999996</v>
      </c>
      <c r="F10" s="2">
        <v>49</v>
      </c>
      <c r="G10">
        <f t="shared" si="0"/>
        <v>269514</v>
      </c>
      <c r="H10">
        <f t="shared" si="1"/>
        <v>0</v>
      </c>
    </row>
    <row r="11" spans="1:8" x14ac:dyDescent="0.25">
      <c r="A11" s="1" t="s">
        <v>17</v>
      </c>
      <c r="B11" s="2">
        <v>1079</v>
      </c>
      <c r="C11" s="2">
        <v>825094.5</v>
      </c>
      <c r="D11" s="2">
        <v>817266.48</v>
      </c>
      <c r="E11" s="2">
        <v>74579.8</v>
      </c>
      <c r="F11" s="2">
        <v>367.03999999999996</v>
      </c>
      <c r="G11">
        <f t="shared" si="0"/>
        <v>825091.5</v>
      </c>
      <c r="H11">
        <f t="shared" si="1"/>
        <v>3</v>
      </c>
    </row>
    <row r="12" spans="1:8" x14ac:dyDescent="0.25">
      <c r="A12" s="1" t="s">
        <v>18</v>
      </c>
      <c r="B12" s="2">
        <v>203</v>
      </c>
      <c r="C12" s="2">
        <v>201259.5</v>
      </c>
      <c r="D12" s="2">
        <v>198794.07</v>
      </c>
      <c r="E12" s="2">
        <v>24044.300000000003</v>
      </c>
      <c r="F12" s="2">
        <v>61</v>
      </c>
      <c r="G12">
        <f t="shared" si="0"/>
        <v>201259.5</v>
      </c>
      <c r="H12">
        <f t="shared" si="1"/>
        <v>0</v>
      </c>
    </row>
    <row r="13" spans="1:8" x14ac:dyDescent="0.25">
      <c r="A13" s="1" t="s">
        <v>19</v>
      </c>
      <c r="B13" s="2">
        <v>161</v>
      </c>
      <c r="C13" s="2">
        <v>119261.4</v>
      </c>
      <c r="D13" s="2">
        <v>117395.95</v>
      </c>
      <c r="E13" s="2">
        <v>18374.200000000004</v>
      </c>
      <c r="F13" s="2">
        <v>28.03</v>
      </c>
      <c r="G13">
        <f t="shared" si="0"/>
        <v>119261.4</v>
      </c>
      <c r="H13">
        <f t="shared" si="1"/>
        <v>0</v>
      </c>
    </row>
    <row r="14" spans="1:8" x14ac:dyDescent="0.25">
      <c r="A14" s="1" t="s">
        <v>20</v>
      </c>
      <c r="B14" s="2">
        <v>484</v>
      </c>
      <c r="C14" s="2">
        <v>273488.30000000005</v>
      </c>
      <c r="D14" s="2">
        <v>268530.38000000006</v>
      </c>
      <c r="E14" s="2">
        <v>49539.200000000019</v>
      </c>
      <c r="F14" s="2">
        <v>4</v>
      </c>
      <c r="G14">
        <f t="shared" si="0"/>
        <v>273488.30000000005</v>
      </c>
      <c r="H14">
        <f t="shared" si="1"/>
        <v>0</v>
      </c>
    </row>
    <row r="15" spans="1:8" x14ac:dyDescent="0.25">
      <c r="A15" s="1" t="s">
        <v>21</v>
      </c>
      <c r="B15" s="2">
        <v>3939</v>
      </c>
      <c r="C15" s="2">
        <v>3058878</v>
      </c>
      <c r="D15" s="2">
        <v>3021098.3100000005</v>
      </c>
      <c r="E15" s="2">
        <v>369365.20000000024</v>
      </c>
      <c r="F15" s="2">
        <v>835.16999999999985</v>
      </c>
      <c r="G15">
        <f t="shared" si="0"/>
        <v>3058870.0000000005</v>
      </c>
      <c r="H15">
        <f t="shared" si="1"/>
        <v>7.9999999995343387</v>
      </c>
    </row>
    <row r="16" spans="1:8" x14ac:dyDescent="0.25">
      <c r="A16" s="1" t="s">
        <v>22</v>
      </c>
      <c r="B16" s="2">
        <v>1347</v>
      </c>
      <c r="C16" s="2">
        <v>1062355.5</v>
      </c>
      <c r="D16" s="2">
        <v>1047307.84</v>
      </c>
      <c r="E16" s="2">
        <v>144988.39999999997</v>
      </c>
      <c r="F16" s="2">
        <v>548.81999999999994</v>
      </c>
      <c r="G16">
        <f t="shared" si="0"/>
        <v>1062355.5</v>
      </c>
      <c r="H16">
        <f t="shared" si="1"/>
        <v>0</v>
      </c>
    </row>
    <row r="17" spans="1:8" x14ac:dyDescent="0.25">
      <c r="A17" s="1" t="s">
        <v>23</v>
      </c>
      <c r="B17" s="2">
        <v>2459</v>
      </c>
      <c r="C17" s="2">
        <v>1570303</v>
      </c>
      <c r="D17" s="2">
        <v>1550282.0899999999</v>
      </c>
      <c r="E17" s="2">
        <v>192828.49999999991</v>
      </c>
      <c r="F17" s="2">
        <v>738.06</v>
      </c>
      <c r="G17">
        <f t="shared" si="0"/>
        <v>1570303</v>
      </c>
      <c r="H17">
        <f t="shared" si="1"/>
        <v>0</v>
      </c>
    </row>
    <row r="18" spans="1:8" x14ac:dyDescent="0.25">
      <c r="A18" s="1" t="s">
        <v>24</v>
      </c>
      <c r="B18" s="2">
        <v>1445</v>
      </c>
      <c r="C18" s="2">
        <v>1114059</v>
      </c>
      <c r="D18" s="2">
        <v>1097766.76</v>
      </c>
      <c r="E18" s="2">
        <v>160339.30000000008</v>
      </c>
      <c r="F18" s="2">
        <v>258.30999999999995</v>
      </c>
      <c r="G18">
        <f t="shared" si="0"/>
        <v>1114059</v>
      </c>
      <c r="H18">
        <f t="shared" si="1"/>
        <v>0</v>
      </c>
    </row>
    <row r="19" spans="1:8" x14ac:dyDescent="0.25">
      <c r="A19" s="1" t="s">
        <v>25</v>
      </c>
      <c r="B19" s="2">
        <v>854</v>
      </c>
      <c r="C19" s="2">
        <v>1265412.5</v>
      </c>
      <c r="D19" s="2">
        <v>1255346.8600000001</v>
      </c>
      <c r="E19" s="2">
        <v>94803.900000000023</v>
      </c>
      <c r="F19" s="2">
        <v>585.25</v>
      </c>
      <c r="G19">
        <f t="shared" si="0"/>
        <v>1265412.5</v>
      </c>
      <c r="H19">
        <f t="shared" si="1"/>
        <v>0</v>
      </c>
    </row>
    <row r="20" spans="1:8" x14ac:dyDescent="0.25">
      <c r="A20" s="1" t="s">
        <v>26</v>
      </c>
      <c r="B20" s="2">
        <v>1103</v>
      </c>
      <c r="C20" s="2">
        <v>1041328</v>
      </c>
      <c r="D20" s="2">
        <v>1029504.9499999998</v>
      </c>
      <c r="E20" s="2">
        <v>113361.59999999996</v>
      </c>
      <c r="F20" s="2">
        <v>486.89</v>
      </c>
      <c r="G20">
        <f t="shared" si="0"/>
        <v>1041327.9999999999</v>
      </c>
      <c r="H20">
        <f t="shared" si="1"/>
        <v>0</v>
      </c>
    </row>
    <row r="21" spans="1:8" x14ac:dyDescent="0.25">
      <c r="A21" s="1" t="s">
        <v>27</v>
      </c>
      <c r="B21" s="2">
        <v>680</v>
      </c>
      <c r="C21" s="2">
        <v>703584.93</v>
      </c>
      <c r="D21" s="2">
        <v>697210.67</v>
      </c>
      <c r="E21" s="2">
        <v>60682.599999999991</v>
      </c>
      <c r="F21" s="2">
        <v>306</v>
      </c>
      <c r="G21">
        <f t="shared" si="0"/>
        <v>703584.93</v>
      </c>
      <c r="H21">
        <f t="shared" si="1"/>
        <v>0</v>
      </c>
    </row>
    <row r="22" spans="1:8" x14ac:dyDescent="0.25">
      <c r="A22" s="1" t="s">
        <v>28</v>
      </c>
      <c r="B22" s="2">
        <v>584</v>
      </c>
      <c r="C22" s="2">
        <v>669108.5</v>
      </c>
      <c r="D22" s="2">
        <v>662991.17999999993</v>
      </c>
      <c r="E22" s="2">
        <v>57182.700000000004</v>
      </c>
      <c r="F22" s="2">
        <v>399.04999999999995</v>
      </c>
      <c r="G22">
        <f t="shared" si="0"/>
        <v>669108.5</v>
      </c>
      <c r="H22">
        <f t="shared" si="1"/>
        <v>0</v>
      </c>
    </row>
    <row r="23" spans="1:8" x14ac:dyDescent="0.25">
      <c r="A23" s="1" t="s">
        <v>29</v>
      </c>
      <c r="B23" s="2">
        <v>7402</v>
      </c>
      <c r="C23" s="2">
        <v>7623327.5</v>
      </c>
      <c r="D23" s="2">
        <v>7554474.2550000018</v>
      </c>
      <c r="E23" s="2">
        <v>645408.85000000056</v>
      </c>
      <c r="F23" s="2">
        <v>4310.3600000000024</v>
      </c>
      <c r="G23">
        <f t="shared" si="0"/>
        <v>7623325.5000000019</v>
      </c>
      <c r="H23">
        <f t="shared" si="1"/>
        <v>1.9999999981373549</v>
      </c>
    </row>
    <row r="24" spans="1:8" x14ac:dyDescent="0.25">
      <c r="A24" s="1" t="s">
        <v>30</v>
      </c>
      <c r="B24" s="2">
        <v>1070</v>
      </c>
      <c r="C24" s="2">
        <v>1444723.1</v>
      </c>
      <c r="D24" s="2">
        <v>1432986.12</v>
      </c>
      <c r="E24" s="2">
        <v>116771.3</v>
      </c>
      <c r="F24" s="2">
        <v>59.849999999999987</v>
      </c>
      <c r="G24">
        <f t="shared" si="0"/>
        <v>1444723.1</v>
      </c>
      <c r="H24">
        <f t="shared" si="1"/>
        <v>0</v>
      </c>
    </row>
    <row r="25" spans="1:8" x14ac:dyDescent="0.25">
      <c r="A25" s="1" t="s">
        <v>31</v>
      </c>
      <c r="B25" s="2">
        <v>721</v>
      </c>
      <c r="C25" s="2">
        <v>723252.2</v>
      </c>
      <c r="D25" s="2">
        <v>714251.8</v>
      </c>
      <c r="E25" s="2">
        <v>89417.400000000009</v>
      </c>
      <c r="F25" s="2">
        <v>58.66</v>
      </c>
      <c r="G25">
        <f t="shared" si="0"/>
        <v>723252.20000000007</v>
      </c>
      <c r="H25">
        <f t="shared" si="1"/>
        <v>0</v>
      </c>
    </row>
    <row r="26" spans="1:8" x14ac:dyDescent="0.25">
      <c r="A26" s="1" t="s">
        <v>32</v>
      </c>
      <c r="B26" s="2">
        <v>3253</v>
      </c>
      <c r="C26" s="2">
        <v>2745725.5</v>
      </c>
      <c r="D26" s="2">
        <v>2712522.6400000006</v>
      </c>
      <c r="E26" s="2">
        <v>313112.39999999991</v>
      </c>
      <c r="F26" s="2">
        <v>1891.62</v>
      </c>
      <c r="G26">
        <f t="shared" si="0"/>
        <v>2745725.5000000009</v>
      </c>
      <c r="H26">
        <f t="shared" si="1"/>
        <v>0</v>
      </c>
    </row>
    <row r="27" spans="1:8" x14ac:dyDescent="0.25">
      <c r="A27" s="1" t="s">
        <v>33</v>
      </c>
      <c r="B27" s="2">
        <v>1317</v>
      </c>
      <c r="C27" s="2">
        <v>959118.5</v>
      </c>
      <c r="D27" s="2">
        <v>944188.15</v>
      </c>
      <c r="E27" s="2">
        <v>147423.09999999995</v>
      </c>
      <c r="F27" s="2">
        <v>188.04000000000002</v>
      </c>
      <c r="G27">
        <f t="shared" si="0"/>
        <v>959118.5</v>
      </c>
      <c r="H27">
        <f t="shared" si="1"/>
        <v>0</v>
      </c>
    </row>
    <row r="28" spans="1:8" x14ac:dyDescent="0.25">
      <c r="A28" s="1" t="s">
        <v>34</v>
      </c>
      <c r="B28" s="2">
        <v>559</v>
      </c>
      <c r="C28" s="2">
        <v>379393</v>
      </c>
      <c r="D28" s="2">
        <v>373018.15</v>
      </c>
      <c r="E28" s="2">
        <v>63677.999999999993</v>
      </c>
      <c r="F28" s="2">
        <v>7.05</v>
      </c>
      <c r="G28">
        <f t="shared" si="0"/>
        <v>379393</v>
      </c>
      <c r="H28">
        <f t="shared" si="1"/>
        <v>0</v>
      </c>
    </row>
    <row r="29" spans="1:8" x14ac:dyDescent="0.25">
      <c r="A29" s="1" t="s">
        <v>35</v>
      </c>
      <c r="B29" s="2">
        <v>2205</v>
      </c>
      <c r="C29" s="2">
        <v>3504601.5</v>
      </c>
      <c r="D29" s="2">
        <v>3473186.9500000011</v>
      </c>
      <c r="E29" s="2">
        <v>310772.89999999991</v>
      </c>
      <c r="F29" s="2">
        <v>337.25999999999993</v>
      </c>
      <c r="G29">
        <f t="shared" si="0"/>
        <v>3504601.5000000009</v>
      </c>
      <c r="H29">
        <f t="shared" si="1"/>
        <v>0</v>
      </c>
    </row>
    <row r="30" spans="1:8" x14ac:dyDescent="0.25">
      <c r="A30" s="1" t="s">
        <v>36</v>
      </c>
      <c r="B30" s="2">
        <v>1776</v>
      </c>
      <c r="C30" s="2">
        <v>2390632</v>
      </c>
      <c r="D30" s="2">
        <v>2371738.7200000002</v>
      </c>
      <c r="E30" s="2">
        <v>175154.00000000006</v>
      </c>
      <c r="F30" s="2">
        <v>1375.8799999999999</v>
      </c>
      <c r="G30">
        <f t="shared" si="0"/>
        <v>2390630</v>
      </c>
      <c r="H30">
        <f t="shared" si="1"/>
        <v>2</v>
      </c>
    </row>
    <row r="31" spans="1:8" x14ac:dyDescent="0.25">
      <c r="A31" s="1" t="s">
        <v>37</v>
      </c>
      <c r="B31" s="2">
        <v>525</v>
      </c>
      <c r="C31" s="2">
        <v>494487.3</v>
      </c>
      <c r="D31" s="2">
        <v>489080.23</v>
      </c>
      <c r="E31" s="2">
        <v>54070.400000000001</v>
      </c>
      <c r="F31" s="2">
        <v>0.03</v>
      </c>
      <c r="G31">
        <f t="shared" si="0"/>
        <v>494487.3</v>
      </c>
      <c r="H31">
        <f t="shared" si="1"/>
        <v>0</v>
      </c>
    </row>
    <row r="32" spans="1:8" x14ac:dyDescent="0.25">
      <c r="A32" s="1" t="s">
        <v>38</v>
      </c>
      <c r="B32" s="2">
        <v>491</v>
      </c>
      <c r="C32" s="2">
        <v>324801</v>
      </c>
      <c r="D32" s="2">
        <v>318524.99999999994</v>
      </c>
      <c r="E32" s="2">
        <v>62759.400000000009</v>
      </c>
      <c r="F32" s="2">
        <v>6.0000000000000005E-2</v>
      </c>
      <c r="G32">
        <f t="shared" si="0"/>
        <v>324800.99999999994</v>
      </c>
      <c r="H32">
        <f t="shared" si="1"/>
        <v>0</v>
      </c>
    </row>
    <row r="33" spans="1:8" x14ac:dyDescent="0.25">
      <c r="A33" s="1" t="s">
        <v>39</v>
      </c>
      <c r="B33" s="2">
        <v>1171</v>
      </c>
      <c r="C33" s="2">
        <v>746262.5</v>
      </c>
      <c r="D33" s="2">
        <v>734169.54</v>
      </c>
      <c r="E33" s="2">
        <v>120679.39999999997</v>
      </c>
      <c r="F33" s="2">
        <v>25.020000000000003</v>
      </c>
      <c r="G33">
        <f t="shared" si="0"/>
        <v>746262.5</v>
      </c>
      <c r="H33">
        <f t="shared" si="1"/>
        <v>0</v>
      </c>
    </row>
    <row r="34" spans="1:8" x14ac:dyDescent="0.25">
      <c r="A34" s="1" t="s">
        <v>40</v>
      </c>
      <c r="B34" s="2">
        <v>36</v>
      </c>
      <c r="C34" s="2">
        <v>32143.5</v>
      </c>
      <c r="D34" s="2">
        <v>31643.78</v>
      </c>
      <c r="E34" s="2">
        <v>4997.1000000000004</v>
      </c>
      <c r="F34" s="2">
        <v>0.01</v>
      </c>
      <c r="G34">
        <f t="shared" si="0"/>
        <v>32143.499999999996</v>
      </c>
      <c r="H34">
        <f t="shared" si="1"/>
        <v>0</v>
      </c>
    </row>
    <row r="35" spans="1:8" x14ac:dyDescent="0.25">
      <c r="A35" s="1" t="s">
        <v>41</v>
      </c>
      <c r="B35" s="2">
        <v>1323</v>
      </c>
      <c r="C35" s="2">
        <v>966223.5</v>
      </c>
      <c r="D35" s="2">
        <v>951692.65999999992</v>
      </c>
      <c r="E35" s="2">
        <v>139745.40000000005</v>
      </c>
      <c r="F35" s="2">
        <v>556.29999999999995</v>
      </c>
      <c r="G35">
        <f t="shared" si="0"/>
        <v>966223.5</v>
      </c>
      <c r="H35">
        <f t="shared" si="1"/>
        <v>0</v>
      </c>
    </row>
    <row r="36" spans="1:8" x14ac:dyDescent="0.25">
      <c r="A36" s="1" t="s">
        <v>42</v>
      </c>
      <c r="B36" s="2">
        <v>1248</v>
      </c>
      <c r="C36" s="2">
        <v>1438578.5</v>
      </c>
      <c r="D36" s="2">
        <v>1427233.68</v>
      </c>
      <c r="E36" s="2">
        <v>107780.20000000004</v>
      </c>
      <c r="F36" s="2">
        <v>565.79999999999995</v>
      </c>
      <c r="G36">
        <f t="shared" si="0"/>
        <v>1438577.5</v>
      </c>
      <c r="H36">
        <f t="shared" si="1"/>
        <v>1</v>
      </c>
    </row>
    <row r="37" spans="1:8" x14ac:dyDescent="0.25">
      <c r="A37" s="1" t="s">
        <v>43</v>
      </c>
      <c r="B37" s="2">
        <v>446</v>
      </c>
      <c r="C37" s="2">
        <v>367612</v>
      </c>
      <c r="D37" s="2">
        <v>361834.60999999993</v>
      </c>
      <c r="E37" s="2">
        <v>56143.400000000009</v>
      </c>
      <c r="F37" s="2">
        <v>163.05000000000001</v>
      </c>
      <c r="G37">
        <f t="shared" si="0"/>
        <v>367611.99999999994</v>
      </c>
      <c r="H37">
        <f t="shared" si="1"/>
        <v>0</v>
      </c>
    </row>
    <row r="38" spans="1:8" x14ac:dyDescent="0.25">
      <c r="A38" s="1" t="s">
        <v>44</v>
      </c>
      <c r="B38" s="2">
        <v>444</v>
      </c>
      <c r="C38" s="2">
        <v>261106.90000000002</v>
      </c>
      <c r="D38" s="2">
        <v>256909.68</v>
      </c>
      <c r="E38" s="2">
        <v>41024.199999999997</v>
      </c>
      <c r="F38" s="2">
        <v>94.8</v>
      </c>
      <c r="G38">
        <f t="shared" si="0"/>
        <v>261106.9</v>
      </c>
      <c r="H38">
        <f t="shared" si="1"/>
        <v>0</v>
      </c>
    </row>
    <row r="39" spans="1:8" x14ac:dyDescent="0.25">
      <c r="A39" s="1" t="s">
        <v>45</v>
      </c>
      <c r="B39" s="2">
        <v>698</v>
      </c>
      <c r="C39" s="2">
        <v>519786.5</v>
      </c>
      <c r="D39" s="2">
        <v>513715.64999999997</v>
      </c>
      <c r="E39" s="2">
        <v>58268.400000000031</v>
      </c>
      <c r="F39" s="2">
        <v>244.01</v>
      </c>
      <c r="G39">
        <f t="shared" si="0"/>
        <v>519786.5</v>
      </c>
      <c r="H39">
        <f t="shared" si="1"/>
        <v>0</v>
      </c>
    </row>
    <row r="40" spans="1:8" x14ac:dyDescent="0.25">
      <c r="A40" s="1" t="s">
        <v>46</v>
      </c>
      <c r="B40" s="2">
        <v>2777</v>
      </c>
      <c r="C40" s="2">
        <v>2165982</v>
      </c>
      <c r="D40" s="2">
        <v>2140880.7800000003</v>
      </c>
      <c r="E40" s="2">
        <v>243058.79999999984</v>
      </c>
      <c r="F40" s="2">
        <v>792.33999999999992</v>
      </c>
      <c r="G40">
        <f t="shared" si="0"/>
        <v>2165979</v>
      </c>
      <c r="H40">
        <f t="shared" si="1"/>
        <v>3</v>
      </c>
    </row>
    <row r="41" spans="1:8" x14ac:dyDescent="0.25">
      <c r="A41" s="1" t="s">
        <v>47</v>
      </c>
      <c r="B41" s="2">
        <v>109</v>
      </c>
      <c r="C41" s="2">
        <v>114423.9</v>
      </c>
      <c r="D41" s="2">
        <v>114003.16</v>
      </c>
      <c r="E41" s="2">
        <v>4206.8999999999996</v>
      </c>
      <c r="F41" s="2">
        <v>0.05</v>
      </c>
      <c r="G41">
        <f t="shared" si="0"/>
        <v>114423.90000000001</v>
      </c>
      <c r="H41">
        <f t="shared" si="1"/>
        <v>0</v>
      </c>
    </row>
    <row r="42" spans="1:8" x14ac:dyDescent="0.25">
      <c r="A42" s="1" t="s">
        <v>48</v>
      </c>
      <c r="B42" s="2">
        <v>2785</v>
      </c>
      <c r="C42" s="2">
        <v>1960353.5</v>
      </c>
      <c r="D42" s="2">
        <v>1927054.4</v>
      </c>
      <c r="E42" s="2">
        <v>324511</v>
      </c>
      <c r="F42" s="2">
        <v>847.99999999999989</v>
      </c>
      <c r="G42">
        <f t="shared" si="0"/>
        <v>1960353.5</v>
      </c>
      <c r="H42">
        <f t="shared" si="1"/>
        <v>0</v>
      </c>
    </row>
    <row r="43" spans="1:8" x14ac:dyDescent="0.25">
      <c r="A43" s="1" t="s">
        <v>49</v>
      </c>
      <c r="B43" s="2">
        <v>3672</v>
      </c>
      <c r="C43" s="2">
        <v>2139017.0299999998</v>
      </c>
      <c r="D43" s="2">
        <v>2098963.9900000002</v>
      </c>
      <c r="E43" s="2">
        <v>383137.89999999997</v>
      </c>
      <c r="F43" s="2">
        <v>1739.2499999999995</v>
      </c>
      <c r="G43">
        <f t="shared" si="0"/>
        <v>2139017.0300000003</v>
      </c>
      <c r="H43">
        <f t="shared" si="1"/>
        <v>0</v>
      </c>
    </row>
    <row r="44" spans="1:8" x14ac:dyDescent="0.25">
      <c r="A44" s="1" t="s">
        <v>50</v>
      </c>
      <c r="B44" s="2">
        <v>314</v>
      </c>
      <c r="C44" s="2">
        <v>168812</v>
      </c>
      <c r="D44" s="2">
        <v>165113.91000000003</v>
      </c>
      <c r="E44" s="2">
        <v>36820.5</v>
      </c>
      <c r="F44" s="2">
        <v>16.04</v>
      </c>
      <c r="G44">
        <f t="shared" si="0"/>
        <v>168812.00000000003</v>
      </c>
      <c r="H44">
        <f t="shared" si="1"/>
        <v>0</v>
      </c>
    </row>
    <row r="45" spans="1:8" x14ac:dyDescent="0.25">
      <c r="A45" s="1" t="s">
        <v>51</v>
      </c>
      <c r="B45" s="2">
        <v>921</v>
      </c>
      <c r="C45" s="2">
        <v>622584</v>
      </c>
      <c r="D45" s="2">
        <v>614053.34</v>
      </c>
      <c r="E45" s="2">
        <v>84896.399999999965</v>
      </c>
      <c r="F45" s="2">
        <v>41.019999999999996</v>
      </c>
      <c r="G45">
        <f t="shared" si="0"/>
        <v>622584</v>
      </c>
      <c r="H45">
        <f t="shared" si="1"/>
        <v>0</v>
      </c>
    </row>
    <row r="46" spans="1:8" x14ac:dyDescent="0.25">
      <c r="A46" s="1" t="s">
        <v>52</v>
      </c>
      <c r="B46" s="2">
        <v>1448</v>
      </c>
      <c r="C46" s="2">
        <v>869656.5</v>
      </c>
      <c r="D46" s="2">
        <v>853370.17999999993</v>
      </c>
      <c r="E46" s="2">
        <v>162862.10000000003</v>
      </c>
      <c r="F46" s="2">
        <v>0.10999999999999999</v>
      </c>
      <c r="G46">
        <f t="shared" si="0"/>
        <v>869656.49999999988</v>
      </c>
      <c r="H46">
        <f t="shared" si="1"/>
        <v>0</v>
      </c>
    </row>
    <row r="47" spans="1:8" x14ac:dyDescent="0.25">
      <c r="A47" s="1" t="s">
        <v>53</v>
      </c>
      <c r="B47" s="2">
        <v>1540</v>
      </c>
      <c r="C47" s="2">
        <v>1405778.6</v>
      </c>
      <c r="D47" s="2">
        <v>1391461.0999999999</v>
      </c>
      <c r="E47" s="2">
        <v>135814.20000000001</v>
      </c>
      <c r="F47" s="2">
        <v>736.07999999999993</v>
      </c>
      <c r="G47">
        <f t="shared" si="0"/>
        <v>1405778.5999999999</v>
      </c>
      <c r="H47">
        <f t="shared" si="1"/>
        <v>0</v>
      </c>
    </row>
    <row r="48" spans="1:8" x14ac:dyDescent="0.25">
      <c r="A48" s="1" t="s">
        <v>54</v>
      </c>
      <c r="B48" s="2">
        <v>987</v>
      </c>
      <c r="C48" s="2">
        <v>609972</v>
      </c>
      <c r="D48" s="2">
        <v>602066.56999999995</v>
      </c>
      <c r="E48" s="2">
        <v>75953.900000000009</v>
      </c>
      <c r="F48" s="2">
        <v>310.03999999999996</v>
      </c>
      <c r="G48">
        <f t="shared" si="0"/>
        <v>609972</v>
      </c>
      <c r="H48">
        <f t="shared" si="1"/>
        <v>0</v>
      </c>
    </row>
    <row r="49" spans="1:8" x14ac:dyDescent="0.25">
      <c r="A49" s="1" t="s">
        <v>55</v>
      </c>
      <c r="B49" s="2">
        <v>268</v>
      </c>
      <c r="C49" s="2">
        <v>261001.5</v>
      </c>
      <c r="D49" s="2">
        <v>259704.43</v>
      </c>
      <c r="E49" s="2">
        <v>12970.5</v>
      </c>
      <c r="F49" s="2">
        <v>0.02</v>
      </c>
      <c r="G49">
        <f t="shared" si="0"/>
        <v>261001.49999999997</v>
      </c>
      <c r="H49">
        <f t="shared" si="1"/>
        <v>0</v>
      </c>
    </row>
    <row r="50" spans="1:8" x14ac:dyDescent="0.25">
      <c r="A50" s="1" t="s">
        <v>56</v>
      </c>
      <c r="B50" s="2">
        <v>363</v>
      </c>
      <c r="C50" s="2">
        <v>234104.5</v>
      </c>
      <c r="D50" s="2">
        <v>229153.72</v>
      </c>
      <c r="E50" s="2">
        <v>49447.8</v>
      </c>
      <c r="F50" s="2">
        <v>6</v>
      </c>
      <c r="G50">
        <f t="shared" si="0"/>
        <v>234104.5</v>
      </c>
      <c r="H50">
        <f t="shared" si="1"/>
        <v>0</v>
      </c>
    </row>
    <row r="51" spans="1:8" x14ac:dyDescent="0.25">
      <c r="A51" s="1" t="s">
        <v>57</v>
      </c>
      <c r="B51" s="2">
        <v>1850</v>
      </c>
      <c r="C51" s="2">
        <v>1316291.3999999999</v>
      </c>
      <c r="D51" s="2">
        <v>1296424.6099999999</v>
      </c>
      <c r="E51" s="2">
        <v>192741.30000000005</v>
      </c>
      <c r="F51" s="2">
        <v>592.65999999999985</v>
      </c>
      <c r="G51">
        <f t="shared" si="0"/>
        <v>1316291.3999999997</v>
      </c>
      <c r="H51">
        <f t="shared" si="1"/>
        <v>0</v>
      </c>
    </row>
    <row r="52" spans="1:8" x14ac:dyDescent="0.25">
      <c r="A52" s="1" t="s">
        <v>58</v>
      </c>
      <c r="B52" s="2">
        <v>1068</v>
      </c>
      <c r="C52" s="2">
        <v>1202239.51</v>
      </c>
      <c r="D52" s="2">
        <v>1185561.9499999997</v>
      </c>
      <c r="E52" s="2">
        <v>156998.70000000007</v>
      </c>
      <c r="F52" s="2">
        <v>977.69</v>
      </c>
      <c r="G52">
        <f t="shared" si="0"/>
        <v>1202239.5099999998</v>
      </c>
      <c r="H52">
        <f t="shared" si="1"/>
        <v>0</v>
      </c>
    </row>
    <row r="53" spans="1:8" x14ac:dyDescent="0.25">
      <c r="A53" s="1" t="s">
        <v>59</v>
      </c>
      <c r="B53" s="2">
        <v>2278</v>
      </c>
      <c r="C53" s="2">
        <v>4175514</v>
      </c>
      <c r="D53" s="2">
        <v>4150418.8800000013</v>
      </c>
      <c r="E53" s="2">
        <v>236363.19999999987</v>
      </c>
      <c r="F53" s="2">
        <v>1458.8</v>
      </c>
      <c r="G53">
        <f t="shared" si="0"/>
        <v>4175514.0000000009</v>
      </c>
      <c r="H53">
        <f t="shared" si="1"/>
        <v>0</v>
      </c>
    </row>
    <row r="54" spans="1:8" x14ac:dyDescent="0.25">
      <c r="A54" s="1" t="s">
        <v>60</v>
      </c>
      <c r="B54" s="2">
        <v>1022</v>
      </c>
      <c r="C54" s="2">
        <v>2298164.5</v>
      </c>
      <c r="D54" s="2">
        <v>2289305.11</v>
      </c>
      <c r="E54" s="2">
        <v>83103.599999999991</v>
      </c>
      <c r="F54" s="2">
        <v>549.03</v>
      </c>
      <c r="G54">
        <f t="shared" si="0"/>
        <v>2298164.4999999995</v>
      </c>
      <c r="H54">
        <f t="shared" si="1"/>
        <v>0</v>
      </c>
    </row>
    <row r="55" spans="1:8" x14ac:dyDescent="0.25">
      <c r="A55" s="1" t="s">
        <v>61</v>
      </c>
      <c r="B55" s="2">
        <v>2161</v>
      </c>
      <c r="C55" s="2">
        <v>4258820.2100000009</v>
      </c>
      <c r="D55" s="2">
        <v>4240927.2600000007</v>
      </c>
      <c r="E55" s="2">
        <v>178928.69999999995</v>
      </c>
      <c r="F55" s="2">
        <v>0.08</v>
      </c>
      <c r="G55">
        <f t="shared" si="0"/>
        <v>4258820.2100000009</v>
      </c>
      <c r="H55">
        <f t="shared" si="1"/>
        <v>0</v>
      </c>
    </row>
    <row r="56" spans="1:8" x14ac:dyDescent="0.25">
      <c r="A56" s="1" t="s">
        <v>62</v>
      </c>
      <c r="B56" s="2">
        <v>3098</v>
      </c>
      <c r="C56" s="2">
        <v>4504466.9000000004</v>
      </c>
      <c r="D56" s="2">
        <v>4470169.0300000021</v>
      </c>
      <c r="E56" s="2">
        <v>341699.99999999977</v>
      </c>
      <c r="F56" s="2">
        <v>127.87000000000006</v>
      </c>
      <c r="G56">
        <f t="shared" si="0"/>
        <v>4504466.9000000022</v>
      </c>
      <c r="H56">
        <f t="shared" si="1"/>
        <v>0</v>
      </c>
    </row>
    <row r="57" spans="1:8" x14ac:dyDescent="0.25">
      <c r="A57" s="1" t="s">
        <v>63</v>
      </c>
      <c r="B57" s="2">
        <v>105</v>
      </c>
      <c r="C57" s="2">
        <v>71082.5</v>
      </c>
      <c r="D57" s="2">
        <v>70927.570000000007</v>
      </c>
      <c r="E57" s="2">
        <v>1549.3</v>
      </c>
      <c r="F57" s="2">
        <v>0</v>
      </c>
      <c r="G57">
        <f t="shared" si="0"/>
        <v>71082.5</v>
      </c>
      <c r="H57">
        <f t="shared" si="1"/>
        <v>0</v>
      </c>
    </row>
    <row r="58" spans="1:8" x14ac:dyDescent="0.25">
      <c r="A58" s="1" t="s">
        <v>64</v>
      </c>
      <c r="B58" s="2">
        <v>8917</v>
      </c>
      <c r="C58" s="2">
        <v>7864547.0499999998</v>
      </c>
      <c r="D58" s="2">
        <v>7826904.3099999996</v>
      </c>
      <c r="E58" s="2">
        <v>299225.90000000008</v>
      </c>
      <c r="F58" s="2">
        <v>7717.1500000000069</v>
      </c>
      <c r="G58">
        <f t="shared" si="0"/>
        <v>7864544.0499999998</v>
      </c>
      <c r="H58">
        <f t="shared" si="1"/>
        <v>3</v>
      </c>
    </row>
    <row r="59" spans="1:8" x14ac:dyDescent="0.25">
      <c r="A59" s="1" t="s">
        <v>65</v>
      </c>
      <c r="B59" s="2"/>
      <c r="C59" s="2"/>
      <c r="D59" s="2">
        <v>0</v>
      </c>
      <c r="E59" s="2">
        <v>0</v>
      </c>
      <c r="F59" s="2"/>
      <c r="G59">
        <f t="shared" si="0"/>
        <v>0</v>
      </c>
      <c r="H59">
        <f t="shared" si="1"/>
        <v>0</v>
      </c>
    </row>
    <row r="60" spans="1:8" x14ac:dyDescent="0.25">
      <c r="A60" s="1" t="s">
        <v>66</v>
      </c>
      <c r="B60" s="2">
        <v>82877</v>
      </c>
      <c r="C60" s="2">
        <v>80438777.950000018</v>
      </c>
      <c r="D60" s="2">
        <v>79626930.535000056</v>
      </c>
      <c r="E60" s="2">
        <v>7783789.8500001393</v>
      </c>
      <c r="F60" s="2">
        <v>33446.429999999818</v>
      </c>
      <c r="G60">
        <f t="shared" si="0"/>
        <v>80438755.950000077</v>
      </c>
      <c r="H60">
        <f t="shared" si="1"/>
        <v>21.999999940395355</v>
      </c>
    </row>
  </sheetData>
  <conditionalFormatting sqref="H1:H2 H4:H1048576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Bodneva</dc:creator>
  <cp:lastModifiedBy>Natalya Bodneva</cp:lastModifiedBy>
  <dcterms:created xsi:type="dcterms:W3CDTF">2022-10-11T04:35:31Z</dcterms:created>
  <dcterms:modified xsi:type="dcterms:W3CDTF">2022-10-11T04:41:48Z</dcterms:modified>
</cp:coreProperties>
</file>