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E:\0 - Наташа Ф\1. ДагФарм\"/>
    </mc:Choice>
  </mc:AlternateContent>
  <xr:revisionPtr revIDLastSave="0" documentId="13_ncr:1_{F6A18763-83DB-49A3-ABDC-61929079C8DF}" xr6:coauthVersionLast="40" xr6:coauthVersionMax="40" xr10:uidLastSave="{00000000-0000-0000-0000-000000000000}"/>
  <bookViews>
    <workbookView xWindow="-120" yWindow="-120" windowWidth="19560" windowHeight="11760" activeTab="1" xr2:uid="{C5AB7C25-C46F-44D8-958D-1C8BD6F3248B}"/>
  </bookViews>
  <sheets>
    <sheet name="КУБ" sheetId="15" r:id="rId1"/>
    <sheet name="Отчет" sheetId="16" r:id="rId2"/>
  </sheets>
  <definedNames>
    <definedName name="_xlnm._FilterDatabase" localSheetId="1" hidden="1">Отчет!$B$7:$P$7</definedName>
  </definedName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4" i="15" l="1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370" i="15"/>
  <c r="G371" i="15"/>
  <c r="G372" i="15"/>
  <c r="G373" i="15"/>
  <c r="G374" i="15"/>
  <c r="G375" i="15"/>
  <c r="G376" i="15"/>
  <c r="G377" i="15"/>
  <c r="G378" i="15"/>
  <c r="G379" i="15"/>
  <c r="G380" i="15"/>
  <c r="G381" i="15"/>
  <c r="G382" i="15"/>
  <c r="G383" i="15"/>
  <c r="G384" i="15"/>
  <c r="G385" i="15"/>
  <c r="G386" i="15"/>
  <c r="G387" i="15"/>
  <c r="G388" i="15"/>
  <c r="G389" i="15"/>
  <c r="G390" i="15"/>
  <c r="G391" i="15"/>
  <c r="G392" i="15"/>
  <c r="G393" i="15"/>
  <c r="G394" i="15"/>
  <c r="G395" i="15"/>
  <c r="G396" i="15"/>
  <c r="G397" i="15"/>
  <c r="G398" i="15"/>
  <c r="G399" i="15"/>
  <c r="G400" i="15"/>
  <c r="G401" i="15"/>
  <c r="G402" i="15"/>
  <c r="G403" i="15"/>
  <c r="G404" i="15"/>
  <c r="G405" i="15"/>
  <c r="G406" i="15"/>
  <c r="G407" i="15"/>
  <c r="G408" i="15"/>
  <c r="G409" i="15"/>
  <c r="G410" i="15"/>
  <c r="G411" i="15"/>
  <c r="G412" i="15"/>
  <c r="G413" i="15"/>
  <c r="G414" i="15"/>
  <c r="G415" i="15"/>
  <c r="G416" i="15"/>
  <c r="G417" i="15"/>
  <c r="G418" i="15"/>
  <c r="G419" i="15"/>
  <c r="G420" i="15"/>
  <c r="G421" i="15"/>
  <c r="G422" i="15"/>
  <c r="G423" i="15"/>
  <c r="G424" i="15"/>
  <c r="G425" i="15"/>
  <c r="G426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G289" i="15" l="1"/>
  <c r="G290" i="15"/>
  <c r="G291" i="15"/>
  <c r="G292" i="15"/>
  <c r="G293" i="15"/>
  <c r="B9" i="16" l="1"/>
  <c r="C9" i="16"/>
  <c r="G9" i="16"/>
  <c r="H9" i="16"/>
  <c r="B10" i="16"/>
  <c r="C10" i="16"/>
  <c r="G10" i="16"/>
  <c r="H10" i="16"/>
  <c r="B11" i="16"/>
  <c r="C11" i="16"/>
  <c r="G11" i="16"/>
  <c r="H11" i="16"/>
  <c r="B12" i="16"/>
  <c r="C12" i="16"/>
  <c r="G12" i="16"/>
  <c r="H12" i="16"/>
  <c r="B13" i="16"/>
  <c r="C13" i="16"/>
  <c r="G13" i="16"/>
  <c r="H13" i="16"/>
  <c r="B14" i="16"/>
  <c r="C14" i="16"/>
  <c r="G14" i="16"/>
  <c r="H14" i="16"/>
  <c r="B15" i="16"/>
  <c r="C15" i="16"/>
  <c r="G15" i="16"/>
  <c r="H15" i="16"/>
  <c r="B16" i="16"/>
  <c r="C16" i="16"/>
  <c r="G16" i="16"/>
  <c r="H16" i="16"/>
  <c r="B17" i="16"/>
  <c r="C17" i="16"/>
  <c r="G17" i="16"/>
  <c r="H17" i="16"/>
  <c r="B18" i="16"/>
  <c r="C18" i="16"/>
  <c r="G18" i="16"/>
  <c r="H18" i="16"/>
  <c r="B19" i="16"/>
  <c r="C19" i="16"/>
  <c r="G19" i="16"/>
  <c r="H19" i="16"/>
  <c r="B20" i="16"/>
  <c r="C20" i="16"/>
  <c r="G20" i="16"/>
  <c r="H20" i="16"/>
  <c r="B21" i="16"/>
  <c r="C21" i="16"/>
  <c r="G21" i="16"/>
  <c r="H21" i="16"/>
  <c r="B22" i="16"/>
  <c r="C22" i="16"/>
  <c r="G22" i="16"/>
  <c r="H22" i="16"/>
  <c r="B23" i="16"/>
  <c r="C23" i="16"/>
  <c r="G23" i="16"/>
  <c r="H23" i="16"/>
  <c r="B24" i="16"/>
  <c r="C24" i="16"/>
  <c r="G24" i="16"/>
  <c r="H24" i="16"/>
  <c r="B25" i="16"/>
  <c r="C25" i="16"/>
  <c r="G25" i="16"/>
  <c r="H25" i="16"/>
  <c r="B26" i="16"/>
  <c r="C26" i="16"/>
  <c r="G26" i="16"/>
  <c r="H26" i="16"/>
  <c r="B27" i="16"/>
  <c r="C27" i="16"/>
  <c r="G27" i="16"/>
  <c r="H27" i="16"/>
  <c r="B28" i="16"/>
  <c r="C28" i="16"/>
  <c r="G28" i="16"/>
  <c r="H28" i="16"/>
  <c r="B29" i="16"/>
  <c r="C29" i="16"/>
  <c r="G29" i="16"/>
  <c r="H29" i="16"/>
  <c r="B30" i="16"/>
  <c r="C30" i="16"/>
  <c r="G30" i="16"/>
  <c r="H30" i="16"/>
  <c r="B31" i="16"/>
  <c r="C31" i="16"/>
  <c r="G31" i="16"/>
  <c r="H31" i="16"/>
  <c r="B32" i="16"/>
  <c r="C32" i="16"/>
  <c r="G32" i="16"/>
  <c r="H32" i="16"/>
  <c r="B33" i="16"/>
  <c r="C33" i="16"/>
  <c r="G33" i="16"/>
  <c r="H33" i="16"/>
  <c r="B34" i="16"/>
  <c r="C34" i="16"/>
  <c r="G34" i="16"/>
  <c r="H34" i="16"/>
  <c r="B35" i="16"/>
  <c r="C35" i="16"/>
  <c r="G35" i="16"/>
  <c r="H35" i="16"/>
  <c r="B36" i="16"/>
  <c r="C36" i="16"/>
  <c r="G36" i="16"/>
  <c r="H36" i="16"/>
  <c r="B37" i="16"/>
  <c r="C37" i="16"/>
  <c r="G37" i="16"/>
  <c r="H37" i="16"/>
  <c r="B38" i="16"/>
  <c r="C38" i="16"/>
  <c r="G38" i="16"/>
  <c r="H38" i="16"/>
  <c r="B39" i="16"/>
  <c r="C39" i="16"/>
  <c r="G39" i="16"/>
  <c r="H39" i="16"/>
  <c r="B40" i="16"/>
  <c r="C40" i="16"/>
  <c r="G40" i="16"/>
  <c r="H40" i="16"/>
  <c r="B41" i="16"/>
  <c r="C41" i="16"/>
  <c r="G41" i="16"/>
  <c r="H41" i="16"/>
  <c r="B42" i="16"/>
  <c r="C42" i="16"/>
  <c r="G42" i="16"/>
  <c r="H42" i="16"/>
  <c r="B43" i="16"/>
  <c r="C43" i="16"/>
  <c r="G43" i="16"/>
  <c r="H43" i="16"/>
  <c r="B44" i="16"/>
  <c r="C44" i="16"/>
  <c r="G44" i="16"/>
  <c r="H44" i="16"/>
  <c r="B45" i="16"/>
  <c r="C45" i="16"/>
  <c r="G45" i="16"/>
  <c r="H45" i="16"/>
  <c r="B46" i="16"/>
  <c r="C46" i="16"/>
  <c r="G46" i="16"/>
  <c r="H46" i="16"/>
  <c r="B47" i="16"/>
  <c r="C47" i="16"/>
  <c r="G47" i="16"/>
  <c r="H47" i="16"/>
  <c r="B48" i="16"/>
  <c r="C48" i="16"/>
  <c r="G48" i="16"/>
  <c r="H48" i="16"/>
  <c r="B49" i="16"/>
  <c r="C49" i="16"/>
  <c r="G49" i="16"/>
  <c r="H49" i="16"/>
  <c r="B50" i="16"/>
  <c r="C50" i="16"/>
  <c r="G50" i="16"/>
  <c r="H50" i="16"/>
  <c r="B51" i="16"/>
  <c r="C51" i="16"/>
  <c r="G51" i="16"/>
  <c r="H51" i="16"/>
  <c r="B52" i="16"/>
  <c r="C52" i="16"/>
  <c r="G52" i="16"/>
  <c r="H52" i="16"/>
  <c r="B53" i="16"/>
  <c r="C53" i="16"/>
  <c r="G53" i="16"/>
  <c r="H53" i="16"/>
  <c r="B54" i="16"/>
  <c r="C54" i="16"/>
  <c r="G54" i="16"/>
  <c r="H54" i="16"/>
  <c r="B55" i="16"/>
  <c r="C55" i="16"/>
  <c r="G55" i="16"/>
  <c r="H55" i="16"/>
  <c r="B56" i="16"/>
  <c r="C56" i="16"/>
  <c r="G56" i="16"/>
  <c r="H56" i="16"/>
  <c r="B57" i="16"/>
  <c r="C57" i="16"/>
  <c r="G57" i="16"/>
  <c r="H57" i="16"/>
  <c r="B58" i="16"/>
  <c r="C58" i="16"/>
  <c r="G58" i="16"/>
  <c r="H58" i="16"/>
  <c r="B59" i="16"/>
  <c r="C59" i="16"/>
  <c r="G59" i="16"/>
  <c r="H59" i="16"/>
  <c r="B60" i="16"/>
  <c r="C60" i="16"/>
  <c r="G60" i="16"/>
  <c r="H60" i="16"/>
  <c r="B61" i="16"/>
  <c r="C61" i="16"/>
  <c r="G61" i="16"/>
  <c r="H61" i="16"/>
  <c r="B62" i="16"/>
  <c r="C62" i="16"/>
  <c r="G62" i="16"/>
  <c r="H62" i="16"/>
  <c r="B63" i="16"/>
  <c r="C63" i="16"/>
  <c r="G63" i="16"/>
  <c r="H63" i="16"/>
  <c r="B64" i="16"/>
  <c r="C64" i="16"/>
  <c r="G64" i="16"/>
  <c r="H64" i="16"/>
  <c r="B65" i="16"/>
  <c r="C65" i="16"/>
  <c r="G65" i="16"/>
  <c r="H65" i="16"/>
  <c r="B66" i="16"/>
  <c r="C66" i="16"/>
  <c r="G66" i="16"/>
  <c r="H66" i="16"/>
  <c r="B67" i="16"/>
  <c r="C67" i="16"/>
  <c r="G67" i="16"/>
  <c r="H67" i="16"/>
  <c r="B68" i="16"/>
  <c r="C68" i="16"/>
  <c r="G68" i="16"/>
  <c r="H68" i="16"/>
  <c r="B69" i="16"/>
  <c r="C69" i="16"/>
  <c r="G69" i="16"/>
  <c r="H69" i="16"/>
  <c r="B70" i="16"/>
  <c r="C70" i="16"/>
  <c r="G70" i="16"/>
  <c r="H70" i="16"/>
  <c r="B71" i="16"/>
  <c r="C71" i="16"/>
  <c r="G71" i="16"/>
  <c r="H71" i="16"/>
  <c r="B72" i="16"/>
  <c r="C72" i="16"/>
  <c r="G72" i="16"/>
  <c r="H72" i="16"/>
  <c r="B73" i="16"/>
  <c r="C73" i="16"/>
  <c r="G73" i="16"/>
  <c r="H73" i="16"/>
  <c r="B74" i="16"/>
  <c r="C74" i="16"/>
  <c r="G74" i="16"/>
  <c r="H74" i="16"/>
  <c r="B75" i="16"/>
  <c r="C75" i="16"/>
  <c r="G75" i="16"/>
  <c r="H75" i="16"/>
  <c r="B76" i="16"/>
  <c r="C76" i="16"/>
  <c r="G76" i="16"/>
  <c r="H76" i="16"/>
  <c r="B77" i="16"/>
  <c r="C77" i="16"/>
  <c r="G77" i="16"/>
  <c r="H77" i="16"/>
  <c r="B78" i="16"/>
  <c r="C78" i="16"/>
  <c r="G78" i="16"/>
  <c r="H78" i="16"/>
  <c r="B79" i="16"/>
  <c r="C79" i="16"/>
  <c r="G79" i="16"/>
  <c r="H79" i="16"/>
  <c r="B80" i="16"/>
  <c r="C80" i="16"/>
  <c r="G80" i="16"/>
  <c r="H80" i="16"/>
  <c r="B81" i="16"/>
  <c r="C81" i="16"/>
  <c r="G81" i="16"/>
  <c r="H81" i="16"/>
  <c r="B82" i="16"/>
  <c r="C82" i="16"/>
  <c r="G82" i="16"/>
  <c r="H82" i="16"/>
  <c r="B83" i="16"/>
  <c r="C83" i="16"/>
  <c r="G83" i="16"/>
  <c r="H83" i="16"/>
  <c r="B84" i="16"/>
  <c r="C84" i="16"/>
  <c r="G84" i="16"/>
  <c r="H84" i="16"/>
  <c r="B85" i="16"/>
  <c r="C85" i="16"/>
  <c r="G85" i="16"/>
  <c r="H85" i="16"/>
  <c r="B86" i="16"/>
  <c r="C86" i="16"/>
  <c r="G86" i="16"/>
  <c r="H86" i="16"/>
  <c r="B87" i="16"/>
  <c r="C87" i="16"/>
  <c r="G87" i="16"/>
  <c r="H87" i="16"/>
  <c r="B88" i="16"/>
  <c r="C88" i="16"/>
  <c r="G88" i="16"/>
  <c r="H88" i="16"/>
  <c r="B89" i="16"/>
  <c r="C89" i="16"/>
  <c r="G89" i="16"/>
  <c r="H89" i="16"/>
  <c r="B90" i="16"/>
  <c r="C90" i="16"/>
  <c r="G90" i="16"/>
  <c r="H90" i="16"/>
  <c r="B91" i="16"/>
  <c r="C91" i="16"/>
  <c r="G91" i="16"/>
  <c r="H91" i="16"/>
  <c r="B92" i="16"/>
  <c r="C92" i="16"/>
  <c r="G92" i="16"/>
  <c r="H92" i="16"/>
  <c r="B93" i="16"/>
  <c r="C93" i="16"/>
  <c r="G93" i="16"/>
  <c r="H93" i="16"/>
  <c r="B94" i="16"/>
  <c r="C94" i="16"/>
  <c r="G94" i="16"/>
  <c r="H94" i="16"/>
  <c r="B95" i="16"/>
  <c r="C95" i="16"/>
  <c r="G95" i="16"/>
  <c r="H95" i="16"/>
  <c r="B96" i="16"/>
  <c r="C96" i="16"/>
  <c r="G96" i="16"/>
  <c r="H96" i="16"/>
  <c r="B97" i="16"/>
  <c r="C97" i="16"/>
  <c r="G97" i="16"/>
  <c r="H97" i="16"/>
  <c r="B98" i="16"/>
  <c r="C98" i="16"/>
  <c r="G98" i="16"/>
  <c r="H98" i="16"/>
  <c r="B99" i="16"/>
  <c r="C99" i="16"/>
  <c r="G99" i="16"/>
  <c r="H99" i="16"/>
  <c r="B100" i="16"/>
  <c r="C100" i="16"/>
  <c r="G100" i="16"/>
  <c r="H100" i="16"/>
  <c r="B101" i="16"/>
  <c r="C101" i="16"/>
  <c r="G101" i="16"/>
  <c r="H101" i="16"/>
  <c r="B102" i="16"/>
  <c r="C102" i="16"/>
  <c r="G102" i="16"/>
  <c r="H102" i="16"/>
  <c r="B103" i="16"/>
  <c r="C103" i="16"/>
  <c r="G103" i="16"/>
  <c r="H103" i="16"/>
  <c r="B104" i="16"/>
  <c r="C104" i="16"/>
  <c r="G104" i="16"/>
  <c r="H104" i="16"/>
  <c r="B105" i="16"/>
  <c r="C105" i="16"/>
  <c r="G105" i="16"/>
  <c r="H105" i="16"/>
  <c r="B106" i="16"/>
  <c r="C106" i="16"/>
  <c r="G106" i="16"/>
  <c r="H106" i="16"/>
  <c r="B107" i="16"/>
  <c r="C107" i="16"/>
  <c r="G107" i="16"/>
  <c r="H107" i="16"/>
  <c r="B108" i="16"/>
  <c r="C108" i="16"/>
  <c r="G108" i="16"/>
  <c r="H108" i="16"/>
  <c r="B109" i="16"/>
  <c r="C109" i="16"/>
  <c r="G109" i="16"/>
  <c r="H109" i="16"/>
  <c r="B110" i="16"/>
  <c r="C110" i="16"/>
  <c r="G110" i="16"/>
  <c r="H110" i="16"/>
  <c r="B111" i="16"/>
  <c r="C111" i="16"/>
  <c r="G111" i="16"/>
  <c r="H111" i="16"/>
  <c r="B112" i="16"/>
  <c r="C112" i="16"/>
  <c r="G112" i="16"/>
  <c r="H112" i="16"/>
  <c r="B113" i="16"/>
  <c r="C113" i="16"/>
  <c r="G113" i="16"/>
  <c r="H113" i="16"/>
  <c r="B114" i="16"/>
  <c r="C114" i="16"/>
  <c r="G114" i="16"/>
  <c r="H114" i="16"/>
  <c r="B115" i="16"/>
  <c r="C115" i="16"/>
  <c r="G115" i="16"/>
  <c r="H115" i="16"/>
  <c r="B116" i="16"/>
  <c r="C116" i="16"/>
  <c r="G116" i="16"/>
  <c r="H116" i="16"/>
  <c r="B117" i="16"/>
  <c r="C117" i="16"/>
  <c r="G117" i="16"/>
  <c r="H117" i="16"/>
  <c r="B118" i="16"/>
  <c r="C118" i="16"/>
  <c r="G118" i="16"/>
  <c r="H118" i="16"/>
  <c r="B119" i="16"/>
  <c r="C119" i="16"/>
  <c r="G119" i="16"/>
  <c r="H119" i="16"/>
  <c r="B120" i="16"/>
  <c r="C120" i="16"/>
  <c r="G120" i="16"/>
  <c r="H120" i="16"/>
  <c r="B121" i="16"/>
  <c r="C121" i="16"/>
  <c r="G121" i="16"/>
  <c r="H121" i="16"/>
  <c r="B122" i="16"/>
  <c r="C122" i="16"/>
  <c r="G122" i="16"/>
  <c r="H122" i="16"/>
  <c r="B123" i="16"/>
  <c r="C123" i="16"/>
  <c r="G123" i="16"/>
  <c r="H123" i="16"/>
  <c r="B124" i="16"/>
  <c r="C124" i="16"/>
  <c r="G124" i="16"/>
  <c r="H124" i="16"/>
  <c r="B125" i="16"/>
  <c r="C125" i="16"/>
  <c r="G125" i="16"/>
  <c r="H125" i="16"/>
  <c r="B126" i="16"/>
  <c r="C126" i="16"/>
  <c r="G126" i="16"/>
  <c r="H126" i="16"/>
  <c r="B127" i="16"/>
  <c r="C127" i="16"/>
  <c r="G127" i="16"/>
  <c r="H127" i="16"/>
  <c r="B128" i="16"/>
  <c r="C128" i="16"/>
  <c r="G128" i="16"/>
  <c r="H128" i="16"/>
  <c r="B129" i="16"/>
  <c r="C129" i="16"/>
  <c r="G129" i="16"/>
  <c r="H129" i="16"/>
  <c r="B130" i="16"/>
  <c r="C130" i="16"/>
  <c r="G130" i="16"/>
  <c r="H130" i="16"/>
  <c r="B131" i="16"/>
  <c r="C131" i="16"/>
  <c r="G131" i="16"/>
  <c r="H131" i="16"/>
  <c r="B132" i="16"/>
  <c r="C132" i="16"/>
  <c r="G132" i="16"/>
  <c r="H132" i="16"/>
  <c r="B133" i="16"/>
  <c r="C133" i="16"/>
  <c r="G133" i="16"/>
  <c r="H133" i="16"/>
  <c r="B134" i="16"/>
  <c r="C134" i="16"/>
  <c r="G134" i="16"/>
  <c r="H134" i="16"/>
  <c r="B135" i="16"/>
  <c r="C135" i="16"/>
  <c r="G135" i="16"/>
  <c r="H135" i="16"/>
  <c r="B136" i="16"/>
  <c r="C136" i="16"/>
  <c r="G136" i="16"/>
  <c r="H136" i="16"/>
  <c r="B137" i="16"/>
  <c r="C137" i="16"/>
  <c r="G137" i="16"/>
  <c r="H137" i="16"/>
  <c r="B138" i="16"/>
  <c r="C138" i="16"/>
  <c r="G138" i="16"/>
  <c r="H138" i="16"/>
  <c r="B139" i="16"/>
  <c r="C139" i="16"/>
  <c r="G139" i="16"/>
  <c r="H139" i="16"/>
  <c r="B140" i="16"/>
  <c r="C140" i="16"/>
  <c r="G140" i="16"/>
  <c r="H140" i="16"/>
  <c r="B141" i="16"/>
  <c r="C141" i="16"/>
  <c r="G141" i="16"/>
  <c r="H141" i="16"/>
  <c r="B142" i="16"/>
  <c r="C142" i="16"/>
  <c r="G142" i="16"/>
  <c r="H142" i="16"/>
  <c r="B143" i="16"/>
  <c r="C143" i="16"/>
  <c r="G143" i="16"/>
  <c r="H143" i="16"/>
  <c r="B144" i="16"/>
  <c r="C144" i="16"/>
  <c r="G144" i="16"/>
  <c r="H144" i="16"/>
  <c r="B145" i="16"/>
  <c r="C145" i="16"/>
  <c r="G145" i="16"/>
  <c r="H145" i="16"/>
  <c r="B146" i="16"/>
  <c r="C146" i="16"/>
  <c r="G146" i="16"/>
  <c r="H146" i="16"/>
  <c r="B147" i="16"/>
  <c r="C147" i="16"/>
  <c r="G147" i="16"/>
  <c r="H147" i="16"/>
  <c r="B148" i="16"/>
  <c r="C148" i="16"/>
  <c r="G148" i="16"/>
  <c r="H148" i="16"/>
  <c r="B149" i="16"/>
  <c r="C149" i="16"/>
  <c r="G149" i="16"/>
  <c r="H149" i="16"/>
  <c r="B150" i="16"/>
  <c r="C150" i="16"/>
  <c r="G150" i="16"/>
  <c r="H150" i="16"/>
  <c r="B151" i="16"/>
  <c r="C151" i="16"/>
  <c r="G151" i="16"/>
  <c r="H151" i="16"/>
  <c r="B152" i="16"/>
  <c r="C152" i="16"/>
  <c r="G152" i="16"/>
  <c r="H152" i="16"/>
  <c r="B153" i="16"/>
  <c r="C153" i="16"/>
  <c r="G153" i="16"/>
  <c r="H153" i="16"/>
  <c r="B154" i="16"/>
  <c r="C154" i="16"/>
  <c r="G154" i="16"/>
  <c r="H154" i="16"/>
  <c r="B155" i="16"/>
  <c r="C155" i="16"/>
  <c r="G155" i="16"/>
  <c r="H155" i="16"/>
  <c r="B156" i="16"/>
  <c r="C156" i="16"/>
  <c r="G156" i="16"/>
  <c r="H156" i="16"/>
  <c r="B157" i="16"/>
  <c r="C157" i="16"/>
  <c r="G157" i="16"/>
  <c r="H157" i="16"/>
  <c r="B158" i="16"/>
  <c r="C158" i="16"/>
  <c r="G158" i="16"/>
  <c r="H158" i="16"/>
  <c r="B159" i="16"/>
  <c r="C159" i="16"/>
  <c r="G159" i="16"/>
  <c r="H159" i="16"/>
  <c r="B160" i="16"/>
  <c r="C160" i="16"/>
  <c r="G160" i="16"/>
  <c r="H160" i="16"/>
  <c r="B161" i="16"/>
  <c r="C161" i="16"/>
  <c r="G161" i="16"/>
  <c r="H161" i="16"/>
  <c r="B162" i="16"/>
  <c r="C162" i="16"/>
  <c r="G162" i="16"/>
  <c r="H162" i="16"/>
  <c r="B163" i="16"/>
  <c r="C163" i="16"/>
  <c r="G163" i="16"/>
  <c r="H163" i="16"/>
  <c r="B164" i="16"/>
  <c r="C164" i="16"/>
  <c r="G164" i="16"/>
  <c r="H164" i="16"/>
  <c r="B165" i="16"/>
  <c r="C165" i="16"/>
  <c r="G165" i="16"/>
  <c r="H165" i="16"/>
  <c r="B166" i="16"/>
  <c r="C166" i="16"/>
  <c r="G166" i="16"/>
  <c r="H166" i="16"/>
  <c r="B167" i="16"/>
  <c r="C167" i="16"/>
  <c r="G167" i="16"/>
  <c r="H167" i="16"/>
  <c r="B168" i="16"/>
  <c r="C168" i="16"/>
  <c r="G168" i="16"/>
  <c r="H168" i="16"/>
  <c r="B169" i="16"/>
  <c r="C169" i="16"/>
  <c r="G169" i="16"/>
  <c r="H169" i="16"/>
  <c r="B170" i="16"/>
  <c r="C170" i="16"/>
  <c r="G170" i="16"/>
  <c r="H170" i="16"/>
  <c r="B171" i="16"/>
  <c r="C171" i="16"/>
  <c r="G171" i="16"/>
  <c r="H171" i="16"/>
  <c r="B172" i="16"/>
  <c r="C172" i="16"/>
  <c r="G172" i="16"/>
  <c r="H172" i="16"/>
  <c r="B173" i="16"/>
  <c r="C173" i="16"/>
  <c r="G173" i="16"/>
  <c r="H173" i="16"/>
  <c r="B174" i="16"/>
  <c r="C174" i="16"/>
  <c r="G174" i="16"/>
  <c r="H174" i="16"/>
  <c r="B175" i="16"/>
  <c r="C175" i="16"/>
  <c r="G175" i="16"/>
  <c r="H175" i="16"/>
  <c r="B176" i="16"/>
  <c r="C176" i="16"/>
  <c r="G176" i="16"/>
  <c r="H176" i="16"/>
  <c r="B177" i="16"/>
  <c r="C177" i="16"/>
  <c r="G177" i="16"/>
  <c r="H177" i="16"/>
  <c r="B178" i="16"/>
  <c r="C178" i="16"/>
  <c r="G178" i="16"/>
  <c r="H178" i="16"/>
  <c r="B179" i="16"/>
  <c r="C179" i="16"/>
  <c r="G179" i="16"/>
  <c r="H179" i="16"/>
  <c r="B180" i="16"/>
  <c r="C180" i="16"/>
  <c r="G180" i="16"/>
  <c r="H180" i="16"/>
  <c r="B181" i="16"/>
  <c r="C181" i="16"/>
  <c r="G181" i="16"/>
  <c r="H181" i="16"/>
  <c r="B182" i="16"/>
  <c r="C182" i="16"/>
  <c r="G182" i="16"/>
  <c r="H182" i="16"/>
  <c r="B183" i="16"/>
  <c r="C183" i="16"/>
  <c r="G183" i="16"/>
  <c r="H183" i="16"/>
  <c r="B184" i="16"/>
  <c r="C184" i="16"/>
  <c r="G184" i="16"/>
  <c r="H184" i="16"/>
  <c r="B185" i="16"/>
  <c r="C185" i="16"/>
  <c r="G185" i="16"/>
  <c r="H185" i="16"/>
  <c r="B186" i="16"/>
  <c r="C186" i="16"/>
  <c r="G186" i="16"/>
  <c r="H186" i="16"/>
  <c r="B187" i="16"/>
  <c r="C187" i="16"/>
  <c r="G187" i="16"/>
  <c r="H187" i="16"/>
  <c r="B188" i="16"/>
  <c r="C188" i="16"/>
  <c r="G188" i="16"/>
  <c r="H188" i="16"/>
  <c r="B189" i="16"/>
  <c r="C189" i="16"/>
  <c r="G189" i="16"/>
  <c r="H189" i="16"/>
  <c r="B190" i="16"/>
  <c r="C190" i="16"/>
  <c r="G190" i="16"/>
  <c r="H190" i="16"/>
  <c r="B191" i="16"/>
  <c r="C191" i="16"/>
  <c r="G191" i="16"/>
  <c r="H191" i="16"/>
  <c r="B192" i="16"/>
  <c r="C192" i="16"/>
  <c r="G192" i="16"/>
  <c r="H192" i="16"/>
  <c r="B193" i="16"/>
  <c r="C193" i="16"/>
  <c r="G193" i="16"/>
  <c r="H193" i="16"/>
  <c r="B194" i="16"/>
  <c r="C194" i="16"/>
  <c r="G194" i="16"/>
  <c r="H194" i="16"/>
  <c r="B195" i="16"/>
  <c r="C195" i="16"/>
  <c r="G195" i="16"/>
  <c r="H195" i="16"/>
  <c r="B196" i="16"/>
  <c r="C196" i="16"/>
  <c r="G196" i="16"/>
  <c r="H196" i="16"/>
  <c r="B197" i="16"/>
  <c r="C197" i="16"/>
  <c r="G197" i="16"/>
  <c r="H197" i="16"/>
  <c r="B198" i="16"/>
  <c r="C198" i="16"/>
  <c r="G198" i="16"/>
  <c r="H198" i="16"/>
  <c r="B199" i="16"/>
  <c r="C199" i="16"/>
  <c r="G199" i="16"/>
  <c r="H199" i="16"/>
  <c r="B200" i="16"/>
  <c r="C200" i="16"/>
  <c r="G200" i="16"/>
  <c r="H200" i="16"/>
  <c r="B201" i="16"/>
  <c r="C201" i="16"/>
  <c r="G201" i="16"/>
  <c r="H201" i="16"/>
  <c r="B202" i="16"/>
  <c r="C202" i="16"/>
  <c r="G202" i="16"/>
  <c r="H202" i="16"/>
  <c r="B203" i="16"/>
  <c r="C203" i="16"/>
  <c r="G203" i="16"/>
  <c r="H203" i="16"/>
  <c r="B204" i="16"/>
  <c r="C204" i="16"/>
  <c r="G204" i="16"/>
  <c r="H204" i="16"/>
  <c r="B205" i="16"/>
  <c r="C205" i="16"/>
  <c r="G205" i="16"/>
  <c r="H205" i="16"/>
  <c r="B206" i="16"/>
  <c r="C206" i="16"/>
  <c r="G206" i="16"/>
  <c r="H206" i="16"/>
  <c r="B207" i="16"/>
  <c r="C207" i="16"/>
  <c r="G207" i="16"/>
  <c r="H207" i="16"/>
  <c r="B208" i="16"/>
  <c r="C208" i="16"/>
  <c r="G208" i="16"/>
  <c r="H208" i="16"/>
  <c r="B209" i="16"/>
  <c r="C209" i="16"/>
  <c r="G209" i="16"/>
  <c r="H209" i="16"/>
  <c r="B210" i="16"/>
  <c r="C210" i="16"/>
  <c r="G210" i="16"/>
  <c r="H210" i="16"/>
  <c r="B211" i="16"/>
  <c r="C211" i="16"/>
  <c r="G211" i="16"/>
  <c r="H211" i="16"/>
  <c r="B212" i="16"/>
  <c r="C212" i="16"/>
  <c r="G212" i="16"/>
  <c r="H212" i="16"/>
  <c r="B213" i="16"/>
  <c r="C213" i="16"/>
  <c r="G213" i="16"/>
  <c r="H213" i="16"/>
  <c r="B214" i="16"/>
  <c r="C214" i="16"/>
  <c r="G214" i="16"/>
  <c r="H214" i="16"/>
  <c r="B215" i="16"/>
  <c r="C215" i="16"/>
  <c r="G215" i="16"/>
  <c r="H215" i="16"/>
  <c r="B216" i="16"/>
  <c r="C216" i="16"/>
  <c r="G216" i="16"/>
  <c r="H216" i="16"/>
  <c r="B217" i="16"/>
  <c r="C217" i="16"/>
  <c r="G217" i="16"/>
  <c r="H217" i="16"/>
  <c r="B218" i="16"/>
  <c r="C218" i="16"/>
  <c r="G218" i="16"/>
  <c r="H218" i="16"/>
  <c r="B219" i="16"/>
  <c r="C219" i="16"/>
  <c r="G219" i="16"/>
  <c r="H219" i="16"/>
  <c r="B220" i="16"/>
  <c r="C220" i="16"/>
  <c r="G220" i="16"/>
  <c r="H220" i="16"/>
  <c r="B221" i="16"/>
  <c r="C221" i="16"/>
  <c r="G221" i="16"/>
  <c r="H221" i="16"/>
  <c r="B222" i="16"/>
  <c r="C222" i="16"/>
  <c r="G222" i="16"/>
  <c r="H222" i="16"/>
  <c r="B223" i="16"/>
  <c r="C223" i="16"/>
  <c r="G223" i="16"/>
  <c r="H223" i="16"/>
  <c r="B224" i="16"/>
  <c r="C224" i="16"/>
  <c r="G224" i="16"/>
  <c r="H224" i="16"/>
  <c r="B225" i="16"/>
  <c r="C225" i="16"/>
  <c r="G225" i="16"/>
  <c r="H225" i="16"/>
  <c r="B226" i="16"/>
  <c r="C226" i="16"/>
  <c r="G226" i="16"/>
  <c r="H226" i="16"/>
  <c r="B227" i="16"/>
  <c r="C227" i="16"/>
  <c r="G227" i="16"/>
  <c r="H227" i="16"/>
  <c r="B228" i="16"/>
  <c r="C228" i="16"/>
  <c r="G228" i="16"/>
  <c r="H228" i="16"/>
  <c r="B229" i="16"/>
  <c r="C229" i="16"/>
  <c r="G229" i="16"/>
  <c r="H229" i="16"/>
  <c r="B230" i="16"/>
  <c r="C230" i="16"/>
  <c r="G230" i="16"/>
  <c r="H230" i="16"/>
  <c r="B231" i="16"/>
  <c r="C231" i="16"/>
  <c r="G231" i="16"/>
  <c r="H231" i="16"/>
  <c r="B232" i="16"/>
  <c r="C232" i="16"/>
  <c r="G232" i="16"/>
  <c r="H232" i="16"/>
  <c r="B233" i="16"/>
  <c r="C233" i="16"/>
  <c r="G233" i="16"/>
  <c r="H233" i="16"/>
  <c r="B234" i="16"/>
  <c r="C234" i="16"/>
  <c r="G234" i="16"/>
  <c r="H234" i="16"/>
  <c r="B235" i="16"/>
  <c r="C235" i="16"/>
  <c r="G235" i="16"/>
  <c r="H235" i="16"/>
  <c r="B236" i="16"/>
  <c r="C236" i="16"/>
  <c r="G236" i="16"/>
  <c r="H236" i="16"/>
  <c r="B237" i="16"/>
  <c r="C237" i="16"/>
  <c r="G237" i="16"/>
  <c r="H237" i="16"/>
  <c r="B238" i="16"/>
  <c r="C238" i="16"/>
  <c r="G238" i="16"/>
  <c r="H238" i="16"/>
  <c r="B239" i="16"/>
  <c r="C239" i="16"/>
  <c r="G239" i="16"/>
  <c r="H239" i="16"/>
  <c r="B240" i="16"/>
  <c r="C240" i="16"/>
  <c r="G240" i="16"/>
  <c r="H240" i="16"/>
  <c r="B241" i="16"/>
  <c r="C241" i="16"/>
  <c r="G241" i="16"/>
  <c r="H241" i="16"/>
  <c r="B242" i="16"/>
  <c r="C242" i="16"/>
  <c r="G242" i="16"/>
  <c r="H242" i="16"/>
  <c r="B243" i="16"/>
  <c r="C243" i="16"/>
  <c r="G243" i="16"/>
  <c r="H243" i="16"/>
  <c r="B244" i="16"/>
  <c r="C244" i="16"/>
  <c r="G244" i="16"/>
  <c r="H244" i="16"/>
  <c r="B245" i="16"/>
  <c r="C245" i="16"/>
  <c r="G245" i="16"/>
  <c r="H245" i="16"/>
  <c r="B246" i="16"/>
  <c r="C246" i="16"/>
  <c r="G246" i="16"/>
  <c r="H246" i="16"/>
  <c r="B247" i="16"/>
  <c r="C247" i="16"/>
  <c r="G247" i="16"/>
  <c r="H247" i="16"/>
  <c r="B248" i="16"/>
  <c r="C248" i="16"/>
  <c r="G248" i="16"/>
  <c r="H248" i="16"/>
  <c r="B249" i="16"/>
  <c r="C249" i="16"/>
  <c r="G249" i="16"/>
  <c r="H249" i="16"/>
  <c r="B250" i="16"/>
  <c r="C250" i="16"/>
  <c r="G250" i="16"/>
  <c r="H250" i="16"/>
  <c r="B251" i="16"/>
  <c r="C251" i="16"/>
  <c r="G251" i="16"/>
  <c r="H251" i="16"/>
  <c r="B252" i="16"/>
  <c r="C252" i="16"/>
  <c r="G252" i="16"/>
  <c r="H252" i="16"/>
  <c r="B253" i="16"/>
  <c r="C253" i="16"/>
  <c r="G253" i="16"/>
  <c r="H253" i="16"/>
  <c r="B254" i="16"/>
  <c r="C254" i="16"/>
  <c r="G254" i="16"/>
  <c r="H254" i="16"/>
  <c r="B255" i="16"/>
  <c r="C255" i="16"/>
  <c r="G255" i="16"/>
  <c r="H255" i="16"/>
  <c r="B256" i="16"/>
  <c r="C256" i="16"/>
  <c r="G256" i="16"/>
  <c r="H256" i="16"/>
  <c r="B257" i="16"/>
  <c r="C257" i="16"/>
  <c r="G257" i="16"/>
  <c r="H257" i="16"/>
  <c r="B258" i="16"/>
  <c r="C258" i="16"/>
  <c r="G258" i="16"/>
  <c r="H258" i="16"/>
  <c r="B259" i="16"/>
  <c r="C259" i="16"/>
  <c r="G259" i="16"/>
  <c r="H259" i="16"/>
  <c r="B260" i="16"/>
  <c r="C260" i="16"/>
  <c r="G260" i="16"/>
  <c r="H260" i="16"/>
  <c r="B261" i="16"/>
  <c r="C261" i="16"/>
  <c r="G261" i="16"/>
  <c r="H261" i="16"/>
  <c r="B262" i="16"/>
  <c r="C262" i="16"/>
  <c r="G262" i="16"/>
  <c r="H262" i="16"/>
  <c r="B263" i="16"/>
  <c r="C263" i="16"/>
  <c r="G263" i="16"/>
  <c r="H263" i="16"/>
  <c r="B264" i="16"/>
  <c r="C264" i="16"/>
  <c r="G264" i="16"/>
  <c r="H264" i="16"/>
  <c r="B265" i="16"/>
  <c r="C265" i="16"/>
  <c r="G265" i="16"/>
  <c r="H265" i="16"/>
  <c r="B266" i="16"/>
  <c r="C266" i="16"/>
  <c r="G266" i="16"/>
  <c r="H266" i="16"/>
  <c r="B267" i="16"/>
  <c r="C267" i="16"/>
  <c r="G267" i="16"/>
  <c r="H267" i="16"/>
  <c r="B268" i="16"/>
  <c r="C268" i="16"/>
  <c r="G268" i="16"/>
  <c r="H268" i="16"/>
  <c r="B269" i="16"/>
  <c r="C269" i="16"/>
  <c r="G269" i="16"/>
  <c r="H269" i="16"/>
  <c r="B270" i="16"/>
  <c r="C270" i="16"/>
  <c r="G270" i="16"/>
  <c r="H270" i="16"/>
  <c r="B271" i="16"/>
  <c r="C271" i="16"/>
  <c r="G271" i="16"/>
  <c r="H271" i="16"/>
  <c r="B272" i="16"/>
  <c r="C272" i="16"/>
  <c r="G272" i="16"/>
  <c r="H272" i="16"/>
  <c r="B273" i="16"/>
  <c r="C273" i="16"/>
  <c r="G273" i="16"/>
  <c r="H273" i="16"/>
  <c r="B274" i="16"/>
  <c r="C274" i="16"/>
  <c r="G274" i="16"/>
  <c r="H274" i="16"/>
  <c r="B275" i="16"/>
  <c r="C275" i="16"/>
  <c r="G275" i="16"/>
  <c r="H275" i="16"/>
  <c r="B276" i="16"/>
  <c r="C276" i="16"/>
  <c r="G276" i="16"/>
  <c r="H276" i="16"/>
  <c r="B277" i="16"/>
  <c r="C277" i="16"/>
  <c r="G277" i="16"/>
  <c r="H277" i="16"/>
  <c r="B278" i="16"/>
  <c r="C278" i="16"/>
  <c r="G278" i="16"/>
  <c r="H278" i="16"/>
  <c r="B279" i="16"/>
  <c r="C279" i="16"/>
  <c r="G279" i="16"/>
  <c r="H279" i="16"/>
  <c r="B280" i="16"/>
  <c r="C280" i="16"/>
  <c r="G280" i="16"/>
  <c r="H280" i="16"/>
  <c r="B281" i="16"/>
  <c r="C281" i="16"/>
  <c r="G281" i="16"/>
  <c r="H281" i="16"/>
  <c r="B282" i="16"/>
  <c r="C282" i="16"/>
  <c r="G282" i="16"/>
  <c r="H282" i="16"/>
  <c r="B283" i="16"/>
  <c r="C283" i="16"/>
  <c r="G283" i="16"/>
  <c r="H283" i="16"/>
  <c r="B284" i="16"/>
  <c r="C284" i="16"/>
  <c r="G284" i="16"/>
  <c r="H284" i="16"/>
  <c r="B285" i="16"/>
  <c r="C285" i="16"/>
  <c r="G285" i="16"/>
  <c r="H285" i="16"/>
  <c r="B286" i="16"/>
  <c r="C286" i="16"/>
  <c r="G286" i="16"/>
  <c r="H286" i="16"/>
  <c r="B287" i="16"/>
  <c r="C287" i="16"/>
  <c r="G287" i="16"/>
  <c r="H287" i="16"/>
  <c r="B288" i="16"/>
  <c r="C288" i="16"/>
  <c r="G288" i="16"/>
  <c r="H288" i="16"/>
  <c r="B289" i="16"/>
  <c r="C289" i="16"/>
  <c r="G289" i="16"/>
  <c r="H289" i="16"/>
  <c r="B290" i="16"/>
  <c r="C290" i="16"/>
  <c r="G290" i="16"/>
  <c r="H290" i="16"/>
  <c r="B291" i="16"/>
  <c r="C291" i="16"/>
  <c r="G291" i="16"/>
  <c r="H291" i="16"/>
  <c r="B292" i="16"/>
  <c r="C292" i="16"/>
  <c r="G292" i="16"/>
  <c r="H292" i="16"/>
  <c r="B293" i="16"/>
  <c r="C293" i="16"/>
  <c r="G293" i="16"/>
  <c r="H293" i="16"/>
  <c r="B294" i="16"/>
  <c r="C294" i="16"/>
  <c r="G294" i="16"/>
  <c r="H294" i="16"/>
  <c r="B295" i="16"/>
  <c r="C295" i="16"/>
  <c r="G295" i="16"/>
  <c r="H295" i="16"/>
  <c r="B296" i="16"/>
  <c r="C296" i="16"/>
  <c r="G296" i="16"/>
  <c r="H296" i="16"/>
  <c r="B297" i="16"/>
  <c r="C297" i="16"/>
  <c r="G297" i="16"/>
  <c r="H297" i="16"/>
  <c r="B298" i="16"/>
  <c r="C298" i="16"/>
  <c r="G298" i="16"/>
  <c r="H298" i="16"/>
  <c r="B299" i="16"/>
  <c r="C299" i="16"/>
  <c r="G299" i="16"/>
  <c r="H299" i="16"/>
  <c r="B300" i="16"/>
  <c r="C300" i="16"/>
  <c r="G300" i="16"/>
  <c r="H300" i="16"/>
  <c r="B301" i="16"/>
  <c r="C301" i="16"/>
  <c r="G301" i="16"/>
  <c r="H301" i="16"/>
  <c r="B302" i="16"/>
  <c r="C302" i="16"/>
  <c r="G302" i="16"/>
  <c r="H302" i="16"/>
  <c r="B303" i="16"/>
  <c r="C303" i="16"/>
  <c r="G303" i="16"/>
  <c r="H303" i="16"/>
  <c r="B304" i="16"/>
  <c r="C304" i="16"/>
  <c r="G304" i="16"/>
  <c r="H304" i="16"/>
  <c r="B305" i="16"/>
  <c r="C305" i="16"/>
  <c r="G305" i="16"/>
  <c r="H305" i="16"/>
  <c r="B306" i="16"/>
  <c r="C306" i="16"/>
  <c r="G306" i="16"/>
  <c r="H306" i="16"/>
  <c r="B307" i="16"/>
  <c r="C307" i="16"/>
  <c r="G307" i="16"/>
  <c r="H307" i="16"/>
  <c r="B308" i="16"/>
  <c r="C308" i="16"/>
  <c r="G308" i="16"/>
  <c r="H308" i="16"/>
  <c r="B309" i="16"/>
  <c r="C309" i="16"/>
  <c r="G309" i="16"/>
  <c r="H309" i="16"/>
  <c r="B310" i="16"/>
  <c r="C310" i="16"/>
  <c r="G310" i="16"/>
  <c r="H310" i="16"/>
  <c r="B311" i="16"/>
  <c r="C311" i="16"/>
  <c r="I311" i="16" s="1"/>
  <c r="J311" i="16" s="1"/>
  <c r="O311" i="16" s="1"/>
  <c r="P311" i="16" s="1"/>
  <c r="D311" i="16"/>
  <c r="E311" i="16"/>
  <c r="F311" i="16"/>
  <c r="G311" i="16"/>
  <c r="H311" i="16"/>
  <c r="L311" i="16"/>
  <c r="N311" i="16" s="1"/>
  <c r="B312" i="16"/>
  <c r="C312" i="16"/>
  <c r="D312" i="16"/>
  <c r="E312" i="16"/>
  <c r="F312" i="16"/>
  <c r="G312" i="16"/>
  <c r="H312" i="16"/>
  <c r="I312" i="16"/>
  <c r="J312" i="16" s="1"/>
  <c r="O312" i="16" s="1"/>
  <c r="P312" i="16" s="1"/>
  <c r="K312" i="16"/>
  <c r="M312" i="16" s="1"/>
  <c r="L312" i="16"/>
  <c r="N312" i="16" s="1"/>
  <c r="B313" i="16"/>
  <c r="C313" i="16"/>
  <c r="K313" i="16" s="1"/>
  <c r="M313" i="16" s="1"/>
  <c r="D313" i="16"/>
  <c r="E313" i="16"/>
  <c r="F313" i="16"/>
  <c r="G313" i="16"/>
  <c r="H313" i="16"/>
  <c r="I313" i="16"/>
  <c r="J313" i="16" s="1"/>
  <c r="O313" i="16" s="1"/>
  <c r="P313" i="16" s="1"/>
  <c r="B314" i="16"/>
  <c r="C314" i="16"/>
  <c r="D314" i="16"/>
  <c r="E314" i="16"/>
  <c r="F314" i="16"/>
  <c r="G314" i="16"/>
  <c r="H314" i="16"/>
  <c r="B315" i="16"/>
  <c r="C315" i="16"/>
  <c r="D315" i="16"/>
  <c r="E315" i="16"/>
  <c r="F315" i="16"/>
  <c r="G315" i="16"/>
  <c r="H315" i="16"/>
  <c r="L315" i="16"/>
  <c r="N315" i="16" s="1"/>
  <c r="B316" i="16"/>
  <c r="C316" i="16"/>
  <c r="D316" i="16"/>
  <c r="E316" i="16"/>
  <c r="F316" i="16"/>
  <c r="G316" i="16"/>
  <c r="H316" i="16"/>
  <c r="I316" i="16"/>
  <c r="J316" i="16"/>
  <c r="O316" i="16" s="1"/>
  <c r="P316" i="16" s="1"/>
  <c r="K316" i="16"/>
  <c r="M316" i="16" s="1"/>
  <c r="L316" i="16"/>
  <c r="N316" i="16" s="1"/>
  <c r="B317" i="16"/>
  <c r="C317" i="16"/>
  <c r="I317" i="16" s="1"/>
  <c r="J317" i="16" s="1"/>
  <c r="O317" i="16" s="1"/>
  <c r="P317" i="16" s="1"/>
  <c r="D317" i="16"/>
  <c r="E317" i="16"/>
  <c r="F317" i="16"/>
  <c r="G317" i="16"/>
  <c r="H317" i="16"/>
  <c r="B318" i="16"/>
  <c r="C318" i="16"/>
  <c r="D318" i="16"/>
  <c r="E318" i="16"/>
  <c r="F318" i="16"/>
  <c r="G318" i="16"/>
  <c r="H318" i="16"/>
  <c r="K318" i="16"/>
  <c r="M318" i="16"/>
  <c r="B319" i="16"/>
  <c r="C319" i="16"/>
  <c r="D319" i="16"/>
  <c r="E319" i="16"/>
  <c r="F319" i="16"/>
  <c r="G319" i="16"/>
  <c r="H319" i="16"/>
  <c r="I319" i="16"/>
  <c r="J319" i="16"/>
  <c r="O319" i="16" s="1"/>
  <c r="P319" i="16" s="1"/>
  <c r="K319" i="16"/>
  <c r="M319" i="16" s="1"/>
  <c r="L319" i="16"/>
  <c r="N319" i="16" s="1"/>
  <c r="B320" i="16"/>
  <c r="C320" i="16"/>
  <c r="K320" i="16" s="1"/>
  <c r="M320" i="16" s="1"/>
  <c r="D320" i="16"/>
  <c r="E320" i="16"/>
  <c r="F320" i="16"/>
  <c r="G320" i="16"/>
  <c r="H320" i="16"/>
  <c r="I320" i="16"/>
  <c r="J320" i="16" s="1"/>
  <c r="O320" i="16" s="1"/>
  <c r="P320" i="16" s="1"/>
  <c r="B321" i="16"/>
  <c r="C321" i="16"/>
  <c r="I321" i="16" s="1"/>
  <c r="J321" i="16" s="1"/>
  <c r="O321" i="16" s="1"/>
  <c r="P321" i="16" s="1"/>
  <c r="D321" i="16"/>
  <c r="E321" i="16"/>
  <c r="F321" i="16"/>
  <c r="G321" i="16"/>
  <c r="H321" i="16"/>
  <c r="L321" i="16"/>
  <c r="N321" i="16"/>
  <c r="B322" i="16"/>
  <c r="C322" i="16"/>
  <c r="L322" i="16" s="1"/>
  <c r="N322" i="16" s="1"/>
  <c r="D322" i="16"/>
  <c r="E322" i="16"/>
  <c r="F322" i="16"/>
  <c r="G322" i="16"/>
  <c r="H322" i="16"/>
  <c r="B323" i="16"/>
  <c r="C323" i="16"/>
  <c r="L323" i="16" s="1"/>
  <c r="N323" i="16" s="1"/>
  <c r="D323" i="16"/>
  <c r="E323" i="16"/>
  <c r="F323" i="16"/>
  <c r="G323" i="16"/>
  <c r="H323" i="16"/>
  <c r="I323" i="16"/>
  <c r="J323" i="16"/>
  <c r="O323" i="16" s="1"/>
  <c r="P323" i="16" s="1"/>
  <c r="K323" i="16"/>
  <c r="M323" i="16" s="1"/>
  <c r="B324" i="16"/>
  <c r="C324" i="16"/>
  <c r="D324" i="16"/>
  <c r="E324" i="16"/>
  <c r="F324" i="16"/>
  <c r="G324" i="16"/>
  <c r="H324" i="16"/>
  <c r="B325" i="16"/>
  <c r="C325" i="16"/>
  <c r="D325" i="16"/>
  <c r="E325" i="16"/>
  <c r="F325" i="16"/>
  <c r="G325" i="16"/>
  <c r="H325" i="16"/>
  <c r="B326" i="16"/>
  <c r="C326" i="16"/>
  <c r="D326" i="16"/>
  <c r="E326" i="16"/>
  <c r="F326" i="16"/>
  <c r="G326" i="16"/>
  <c r="H326" i="16"/>
  <c r="I326" i="16"/>
  <c r="J326" i="16"/>
  <c r="O326" i="16" s="1"/>
  <c r="P326" i="16" s="1"/>
  <c r="K326" i="16"/>
  <c r="M326" i="16" s="1"/>
  <c r="L326" i="16"/>
  <c r="N326" i="16" s="1"/>
  <c r="B327" i="16"/>
  <c r="C327" i="16"/>
  <c r="I327" i="16" s="1"/>
  <c r="J327" i="16" s="1"/>
  <c r="O327" i="16" s="1"/>
  <c r="P327" i="16" s="1"/>
  <c r="D327" i="16"/>
  <c r="E327" i="16"/>
  <c r="F327" i="16"/>
  <c r="G327" i="16"/>
  <c r="H327" i="16"/>
  <c r="B328" i="16"/>
  <c r="C328" i="16"/>
  <c r="D328" i="16"/>
  <c r="E328" i="16"/>
  <c r="F328" i="16"/>
  <c r="G328" i="16"/>
  <c r="H328" i="16"/>
  <c r="B329" i="16"/>
  <c r="C329" i="16"/>
  <c r="D329" i="16"/>
  <c r="E329" i="16"/>
  <c r="F329" i="16"/>
  <c r="G329" i="16"/>
  <c r="H329" i="16"/>
  <c r="I329" i="16"/>
  <c r="J329" i="16"/>
  <c r="O329" i="16" s="1"/>
  <c r="P329" i="16" s="1"/>
  <c r="K329" i="16"/>
  <c r="M329" i="16" s="1"/>
  <c r="L329" i="16"/>
  <c r="N329" i="16" s="1"/>
  <c r="B330" i="16"/>
  <c r="C330" i="16"/>
  <c r="K330" i="16" s="1"/>
  <c r="M330" i="16" s="1"/>
  <c r="D330" i="16"/>
  <c r="E330" i="16"/>
  <c r="F330" i="16"/>
  <c r="G330" i="16"/>
  <c r="H330" i="16"/>
  <c r="I330" i="16"/>
  <c r="J330" i="16" s="1"/>
  <c r="O330" i="16" s="1"/>
  <c r="P330" i="16" s="1"/>
  <c r="B331" i="16"/>
  <c r="C331" i="16"/>
  <c r="I331" i="16" s="1"/>
  <c r="J331" i="16" s="1"/>
  <c r="O331" i="16" s="1"/>
  <c r="P331" i="16" s="1"/>
  <c r="D331" i="16"/>
  <c r="E331" i="16"/>
  <c r="F331" i="16"/>
  <c r="G331" i="16"/>
  <c r="H331" i="16"/>
  <c r="L331" i="16"/>
  <c r="N331" i="16"/>
  <c r="B332" i="16"/>
  <c r="C332" i="16"/>
  <c r="I332" i="16" s="1"/>
  <c r="J332" i="16" s="1"/>
  <c r="O332" i="16" s="1"/>
  <c r="P332" i="16" s="1"/>
  <c r="D332" i="16"/>
  <c r="E332" i="16"/>
  <c r="F332" i="16"/>
  <c r="G332" i="16"/>
  <c r="H332" i="16"/>
  <c r="B333" i="16"/>
  <c r="C333" i="16"/>
  <c r="L333" i="16" s="1"/>
  <c r="N333" i="16" s="1"/>
  <c r="D333" i="16"/>
  <c r="E333" i="16"/>
  <c r="F333" i="16"/>
  <c r="G333" i="16"/>
  <c r="H333" i="16"/>
  <c r="I333" i="16"/>
  <c r="J333" i="16"/>
  <c r="O333" i="16" s="1"/>
  <c r="P333" i="16" s="1"/>
  <c r="K333" i="16"/>
  <c r="M333" i="16" s="1"/>
  <c r="B334" i="16"/>
  <c r="C334" i="16"/>
  <c r="D334" i="16"/>
  <c r="E334" i="16"/>
  <c r="F334" i="16"/>
  <c r="G334" i="16"/>
  <c r="H334" i="16"/>
  <c r="B335" i="16"/>
  <c r="C335" i="16"/>
  <c r="D335" i="16"/>
  <c r="E335" i="16"/>
  <c r="F335" i="16"/>
  <c r="G335" i="16"/>
  <c r="H335" i="16"/>
  <c r="B336" i="16"/>
  <c r="C336" i="16"/>
  <c r="D336" i="16"/>
  <c r="E336" i="16"/>
  <c r="F336" i="16"/>
  <c r="G336" i="16"/>
  <c r="H336" i="16"/>
  <c r="I336" i="16"/>
  <c r="J336" i="16" s="1"/>
  <c r="O336" i="16" s="1"/>
  <c r="P336" i="16" s="1"/>
  <c r="K336" i="16"/>
  <c r="M336" i="16" s="1"/>
  <c r="L336" i="16"/>
  <c r="N336" i="16" s="1"/>
  <c r="B337" i="16"/>
  <c r="C337" i="16"/>
  <c r="I337" i="16" s="1"/>
  <c r="J337" i="16" s="1"/>
  <c r="O337" i="16" s="1"/>
  <c r="P337" i="16" s="1"/>
  <c r="D337" i="16"/>
  <c r="E337" i="16"/>
  <c r="F337" i="16"/>
  <c r="G337" i="16"/>
  <c r="H337" i="16"/>
  <c r="B338" i="16"/>
  <c r="C338" i="16"/>
  <c r="D338" i="16"/>
  <c r="E338" i="16"/>
  <c r="F338" i="16"/>
  <c r="G338" i="16"/>
  <c r="H338" i="16"/>
  <c r="I325" i="16" l="1"/>
  <c r="J325" i="16" s="1"/>
  <c r="O325" i="16" s="1"/>
  <c r="P325" i="16" s="1"/>
  <c r="K325" i="16"/>
  <c r="M325" i="16" s="1"/>
  <c r="K322" i="16"/>
  <c r="M322" i="16" s="1"/>
  <c r="I335" i="16"/>
  <c r="J335" i="16" s="1"/>
  <c r="O335" i="16" s="1"/>
  <c r="P335" i="16" s="1"/>
  <c r="K335" i="16"/>
  <c r="M335" i="16" s="1"/>
  <c r="L325" i="16"/>
  <c r="N325" i="16" s="1"/>
  <c r="I322" i="16"/>
  <c r="J322" i="16" s="1"/>
  <c r="O322" i="16" s="1"/>
  <c r="P322" i="16" s="1"/>
  <c r="I338" i="16"/>
  <c r="J338" i="16" s="1"/>
  <c r="O338" i="16" s="1"/>
  <c r="P338" i="16" s="1"/>
  <c r="L338" i="16"/>
  <c r="N338" i="16" s="1"/>
  <c r="K332" i="16"/>
  <c r="M332" i="16" s="1"/>
  <c r="I314" i="16"/>
  <c r="J314" i="16" s="1"/>
  <c r="O314" i="16" s="1"/>
  <c r="P314" i="16" s="1"/>
  <c r="K314" i="16"/>
  <c r="M314" i="16" s="1"/>
  <c r="L314" i="16"/>
  <c r="N314" i="16" s="1"/>
  <c r="L332" i="16"/>
  <c r="N332" i="16" s="1"/>
  <c r="L335" i="16"/>
  <c r="N335" i="16" s="1"/>
  <c r="I328" i="16"/>
  <c r="J328" i="16" s="1"/>
  <c r="O328" i="16" s="1"/>
  <c r="P328" i="16" s="1"/>
  <c r="L328" i="16"/>
  <c r="N328" i="16" s="1"/>
  <c r="I334" i="16"/>
  <c r="J334" i="16" s="1"/>
  <c r="O334" i="16" s="1"/>
  <c r="P334" i="16" s="1"/>
  <c r="K334" i="16"/>
  <c r="M334" i="16" s="1"/>
  <c r="L334" i="16"/>
  <c r="N334" i="16" s="1"/>
  <c r="K328" i="16"/>
  <c r="M328" i="16" s="1"/>
  <c r="K338" i="16"/>
  <c r="M338" i="16" s="1"/>
  <c r="I318" i="16"/>
  <c r="J318" i="16" s="1"/>
  <c r="O318" i="16" s="1"/>
  <c r="P318" i="16" s="1"/>
  <c r="L318" i="16"/>
  <c r="N318" i="16" s="1"/>
  <c r="I315" i="16"/>
  <c r="J315" i="16" s="1"/>
  <c r="O315" i="16" s="1"/>
  <c r="P315" i="16" s="1"/>
  <c r="K315" i="16"/>
  <c r="M315" i="16" s="1"/>
  <c r="I324" i="16"/>
  <c r="J324" i="16" s="1"/>
  <c r="O324" i="16" s="1"/>
  <c r="P324" i="16" s="1"/>
  <c r="K324" i="16"/>
  <c r="M324" i="16" s="1"/>
  <c r="L324" i="16"/>
  <c r="N324" i="16" s="1"/>
  <c r="K331" i="16"/>
  <c r="M331" i="16" s="1"/>
  <c r="K321" i="16"/>
  <c r="M321" i="16" s="1"/>
  <c r="K311" i="16"/>
  <c r="M311" i="16" s="1"/>
  <c r="L327" i="16"/>
  <c r="N327" i="16" s="1"/>
  <c r="L317" i="16"/>
  <c r="N317" i="16" s="1"/>
  <c r="L337" i="16"/>
  <c r="N337" i="16" s="1"/>
  <c r="L320" i="16"/>
  <c r="N320" i="16" s="1"/>
  <c r="K317" i="16"/>
  <c r="M317" i="16" s="1"/>
  <c r="K337" i="16"/>
  <c r="M337" i="16" s="1"/>
  <c r="L330" i="16"/>
  <c r="N330" i="16" s="1"/>
  <c r="K327" i="16"/>
  <c r="M327" i="16" s="1"/>
  <c r="L313" i="16"/>
  <c r="N313" i="16" s="1"/>
  <c r="AB77" i="16"/>
  <c r="AB76" i="16"/>
  <c r="AB75" i="16"/>
  <c r="AB74" i="16"/>
  <c r="AB73" i="16"/>
  <c r="AB72" i="16"/>
  <c r="AB71" i="16"/>
  <c r="AB70" i="16"/>
  <c r="AB69" i="16"/>
  <c r="AB68" i="16"/>
  <c r="AB67" i="16"/>
  <c r="AB66" i="16"/>
  <c r="AB65" i="16"/>
  <c r="AB64" i="16"/>
  <c r="AB63" i="16"/>
  <c r="AB62" i="16"/>
  <c r="AB61" i="16"/>
  <c r="AB60" i="16"/>
  <c r="AB59" i="16"/>
  <c r="AB58" i="16"/>
  <c r="AB57" i="16"/>
  <c r="AB56" i="16"/>
  <c r="AB55" i="16"/>
  <c r="AB54" i="16"/>
  <c r="AB53" i="16"/>
  <c r="AB52" i="16"/>
  <c r="AB51" i="16"/>
  <c r="AB50" i="16"/>
  <c r="AB49" i="16"/>
  <c r="AB48" i="16"/>
  <c r="AB47" i="16"/>
  <c r="AB46" i="16"/>
  <c r="AB45" i="16"/>
  <c r="AB44" i="16"/>
  <c r="AB43" i="16"/>
  <c r="AB42" i="16"/>
  <c r="AB41" i="16"/>
  <c r="AB40" i="16"/>
  <c r="AB39" i="16"/>
  <c r="AB38" i="16"/>
  <c r="AB37" i="16"/>
  <c r="AB36" i="16"/>
  <c r="AB35" i="16"/>
  <c r="AB34" i="16"/>
  <c r="AB33" i="16"/>
  <c r="AB32" i="16"/>
  <c r="AB31" i="16"/>
  <c r="AB30" i="16"/>
  <c r="AB29" i="16"/>
  <c r="AB28" i="16"/>
  <c r="AB27" i="16"/>
  <c r="AB26" i="16"/>
  <c r="AB25" i="16"/>
  <c r="AB24" i="16"/>
  <c r="AB23" i="16"/>
  <c r="AB22" i="16"/>
  <c r="AB21" i="16"/>
  <c r="AB20" i="16"/>
  <c r="AB19" i="16"/>
  <c r="AB18" i="16"/>
  <c r="AB17" i="16"/>
  <c r="AB16" i="16"/>
  <c r="AB15" i="16"/>
  <c r="AB14" i="16"/>
  <c r="C4" i="16"/>
  <c r="N260" i="15" l="1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N258" i="15" l="1"/>
  <c r="N259" i="15"/>
  <c r="A258" i="15" l="1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5" i="15"/>
  <c r="A6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D310" i="16" l="1"/>
  <c r="D301" i="16"/>
  <c r="D302" i="16"/>
  <c r="D303" i="16"/>
  <c r="D304" i="16"/>
  <c r="D305" i="16"/>
  <c r="D296" i="16"/>
  <c r="D306" i="16"/>
  <c r="D297" i="16"/>
  <c r="D307" i="16"/>
  <c r="D308" i="16"/>
  <c r="D309" i="16"/>
  <c r="W274" i="15"/>
  <c r="D277" i="16" s="1"/>
  <c r="W285" i="15"/>
  <c r="D288" i="16" s="1"/>
  <c r="W275" i="15"/>
  <c r="D278" i="16" s="1"/>
  <c r="W265" i="15"/>
  <c r="D268" i="16" s="1"/>
  <c r="W283" i="15"/>
  <c r="D286" i="16" s="1"/>
  <c r="W273" i="15"/>
  <c r="D276" i="16" s="1"/>
  <c r="W263" i="15"/>
  <c r="D266" i="16" s="1"/>
  <c r="W284" i="15"/>
  <c r="D287" i="16" s="1"/>
  <c r="W282" i="15"/>
  <c r="D285" i="16" s="1"/>
  <c r="W272" i="15"/>
  <c r="D275" i="16" s="1"/>
  <c r="W262" i="15"/>
  <c r="D265" i="16" s="1"/>
  <c r="D294" i="16"/>
  <c r="W281" i="15"/>
  <c r="D284" i="16" s="1"/>
  <c r="W271" i="15"/>
  <c r="D274" i="16" s="1"/>
  <c r="W261" i="15"/>
  <c r="D264" i="16" s="1"/>
  <c r="D293" i="16"/>
  <c r="W280" i="15"/>
  <c r="D283" i="16" s="1"/>
  <c r="W270" i="15"/>
  <c r="D273" i="16" s="1"/>
  <c r="W260" i="15"/>
  <c r="D263" i="16" s="1"/>
  <c r="D292" i="16"/>
  <c r="W279" i="15"/>
  <c r="D282" i="16" s="1"/>
  <c r="W269" i="15"/>
  <c r="D272" i="16" s="1"/>
  <c r="W259" i="15"/>
  <c r="D262" i="16" s="1"/>
  <c r="D291" i="16"/>
  <c r="W278" i="15"/>
  <c r="D281" i="16" s="1"/>
  <c r="W268" i="15"/>
  <c r="D271" i="16" s="1"/>
  <c r="W258" i="15"/>
  <c r="D261" i="16" s="1"/>
  <c r="W264" i="15"/>
  <c r="D267" i="16" s="1"/>
  <c r="D290" i="16"/>
  <c r="W277" i="15"/>
  <c r="D280" i="16" s="1"/>
  <c r="W267" i="15"/>
  <c r="D270" i="16" s="1"/>
  <c r="W286" i="15"/>
  <c r="D289" i="16" s="1"/>
  <c r="W276" i="15"/>
  <c r="D279" i="16" s="1"/>
  <c r="W266" i="15"/>
  <c r="D269" i="16" s="1"/>
  <c r="D299" i="16" l="1"/>
  <c r="D298" i="16"/>
  <c r="D300" i="16"/>
  <c r="D295" i="16"/>
  <c r="H8" i="16"/>
  <c r="G8" i="16"/>
  <c r="C8" i="16"/>
  <c r="B8" i="16"/>
  <c r="N257" i="15"/>
  <c r="W257" i="15" s="1"/>
  <c r="D260" i="16" s="1"/>
  <c r="N256" i="15"/>
  <c r="W256" i="15" s="1"/>
  <c r="D259" i="16" s="1"/>
  <c r="G256" i="15"/>
  <c r="N255" i="15"/>
  <c r="W255" i="15" s="1"/>
  <c r="D258" i="16" s="1"/>
  <c r="G255" i="15"/>
  <c r="N254" i="15"/>
  <c r="W254" i="15" s="1"/>
  <c r="D257" i="16" s="1"/>
  <c r="G254" i="15"/>
  <c r="N253" i="15"/>
  <c r="W253" i="15" s="1"/>
  <c r="D256" i="16" s="1"/>
  <c r="G253" i="15"/>
  <c r="N252" i="15"/>
  <c r="W252" i="15" s="1"/>
  <c r="D255" i="16" s="1"/>
  <c r="G252" i="15"/>
  <c r="N251" i="15"/>
  <c r="W251" i="15" s="1"/>
  <c r="D254" i="16" s="1"/>
  <c r="G251" i="15"/>
  <c r="N250" i="15"/>
  <c r="W250" i="15" s="1"/>
  <c r="D253" i="16" s="1"/>
  <c r="G250" i="15"/>
  <c r="N249" i="15"/>
  <c r="W249" i="15" s="1"/>
  <c r="D252" i="16" s="1"/>
  <c r="G249" i="15"/>
  <c r="N248" i="15"/>
  <c r="W248" i="15" s="1"/>
  <c r="D251" i="16" s="1"/>
  <c r="G248" i="15"/>
  <c r="N247" i="15"/>
  <c r="W247" i="15" s="1"/>
  <c r="D250" i="16" s="1"/>
  <c r="G247" i="15"/>
  <c r="N246" i="15"/>
  <c r="W246" i="15" s="1"/>
  <c r="D249" i="16" s="1"/>
  <c r="G246" i="15"/>
  <c r="N245" i="15"/>
  <c r="W245" i="15" s="1"/>
  <c r="D248" i="16" s="1"/>
  <c r="G245" i="15"/>
  <c r="N244" i="15"/>
  <c r="W244" i="15" s="1"/>
  <c r="D247" i="16" s="1"/>
  <c r="G244" i="15"/>
  <c r="N243" i="15"/>
  <c r="W243" i="15" s="1"/>
  <c r="D246" i="16" s="1"/>
  <c r="G243" i="15"/>
  <c r="N242" i="15"/>
  <c r="W242" i="15" s="1"/>
  <c r="D245" i="16" s="1"/>
  <c r="G242" i="15"/>
  <c r="N241" i="15"/>
  <c r="W241" i="15" s="1"/>
  <c r="D244" i="16" s="1"/>
  <c r="G241" i="15"/>
  <c r="N240" i="15"/>
  <c r="W240" i="15" s="1"/>
  <c r="D243" i="16" s="1"/>
  <c r="G240" i="15"/>
  <c r="N239" i="15"/>
  <c r="W239" i="15" s="1"/>
  <c r="D242" i="16" s="1"/>
  <c r="G239" i="15"/>
  <c r="N238" i="15"/>
  <c r="W238" i="15" s="1"/>
  <c r="D241" i="16" s="1"/>
  <c r="G238" i="15"/>
  <c r="N237" i="15"/>
  <c r="W237" i="15" s="1"/>
  <c r="D240" i="16" s="1"/>
  <c r="G237" i="15"/>
  <c r="N236" i="15"/>
  <c r="W236" i="15" s="1"/>
  <c r="D239" i="16" s="1"/>
  <c r="G236" i="15"/>
  <c r="N235" i="15"/>
  <c r="W235" i="15" s="1"/>
  <c r="D238" i="16" s="1"/>
  <c r="G235" i="15"/>
  <c r="N234" i="15"/>
  <c r="W234" i="15" s="1"/>
  <c r="D237" i="16" s="1"/>
  <c r="G234" i="15"/>
  <c r="N233" i="15"/>
  <c r="W233" i="15" s="1"/>
  <c r="D236" i="16" s="1"/>
  <c r="G233" i="15"/>
  <c r="N232" i="15"/>
  <c r="W232" i="15" s="1"/>
  <c r="D235" i="16" s="1"/>
  <c r="G232" i="15"/>
  <c r="N231" i="15"/>
  <c r="W231" i="15" s="1"/>
  <c r="D234" i="16" s="1"/>
  <c r="G231" i="15"/>
  <c r="N230" i="15"/>
  <c r="W230" i="15" s="1"/>
  <c r="D233" i="16" s="1"/>
  <c r="G230" i="15"/>
  <c r="N229" i="15"/>
  <c r="W229" i="15" s="1"/>
  <c r="D232" i="16" s="1"/>
  <c r="G229" i="15"/>
  <c r="N228" i="15"/>
  <c r="W228" i="15" s="1"/>
  <c r="D231" i="16" s="1"/>
  <c r="G228" i="15"/>
  <c r="N227" i="15"/>
  <c r="W227" i="15" s="1"/>
  <c r="D230" i="16" s="1"/>
  <c r="G227" i="15"/>
  <c r="N226" i="15"/>
  <c r="W226" i="15" s="1"/>
  <c r="D229" i="16" s="1"/>
  <c r="G226" i="15"/>
  <c r="N225" i="15"/>
  <c r="W225" i="15" s="1"/>
  <c r="D228" i="16" s="1"/>
  <c r="G225" i="15"/>
  <c r="N224" i="15"/>
  <c r="W224" i="15" s="1"/>
  <c r="D227" i="16" s="1"/>
  <c r="G224" i="15"/>
  <c r="N223" i="15"/>
  <c r="W223" i="15" s="1"/>
  <c r="D226" i="16" s="1"/>
  <c r="G223" i="15"/>
  <c r="N222" i="15"/>
  <c r="W222" i="15" s="1"/>
  <c r="D225" i="16" s="1"/>
  <c r="G222" i="15"/>
  <c r="N221" i="15"/>
  <c r="W221" i="15" s="1"/>
  <c r="D224" i="16" s="1"/>
  <c r="G221" i="15"/>
  <c r="N220" i="15"/>
  <c r="W220" i="15" s="1"/>
  <c r="D223" i="16" s="1"/>
  <c r="G220" i="15"/>
  <c r="N219" i="15"/>
  <c r="W219" i="15" s="1"/>
  <c r="D222" i="16" s="1"/>
  <c r="G219" i="15"/>
  <c r="N218" i="15"/>
  <c r="W218" i="15" s="1"/>
  <c r="D221" i="16" s="1"/>
  <c r="G218" i="15"/>
  <c r="N217" i="15"/>
  <c r="W217" i="15" s="1"/>
  <c r="D220" i="16" s="1"/>
  <c r="G217" i="15"/>
  <c r="N216" i="15"/>
  <c r="W216" i="15" s="1"/>
  <c r="D219" i="16" s="1"/>
  <c r="G216" i="15"/>
  <c r="N215" i="15"/>
  <c r="W215" i="15" s="1"/>
  <c r="D218" i="16" s="1"/>
  <c r="G215" i="15"/>
  <c r="N214" i="15"/>
  <c r="W214" i="15" s="1"/>
  <c r="D217" i="16" s="1"/>
  <c r="G214" i="15"/>
  <c r="N213" i="15"/>
  <c r="W213" i="15" s="1"/>
  <c r="D216" i="16" s="1"/>
  <c r="G213" i="15"/>
  <c r="N212" i="15"/>
  <c r="W212" i="15" s="1"/>
  <c r="D215" i="16" s="1"/>
  <c r="G212" i="15"/>
  <c r="N211" i="15"/>
  <c r="W211" i="15" s="1"/>
  <c r="D214" i="16" s="1"/>
  <c r="G211" i="15"/>
  <c r="N210" i="15"/>
  <c r="W210" i="15" s="1"/>
  <c r="D213" i="16" s="1"/>
  <c r="G210" i="15"/>
  <c r="N209" i="15"/>
  <c r="W209" i="15" s="1"/>
  <c r="D212" i="16" s="1"/>
  <c r="G209" i="15"/>
  <c r="N208" i="15"/>
  <c r="W208" i="15" s="1"/>
  <c r="D211" i="16" s="1"/>
  <c r="G208" i="15"/>
  <c r="N207" i="15"/>
  <c r="W207" i="15" s="1"/>
  <c r="D210" i="16" s="1"/>
  <c r="G207" i="15"/>
  <c r="N206" i="15"/>
  <c r="W206" i="15" s="1"/>
  <c r="D209" i="16" s="1"/>
  <c r="G206" i="15"/>
  <c r="N205" i="15"/>
  <c r="W205" i="15" s="1"/>
  <c r="D208" i="16" s="1"/>
  <c r="G205" i="15"/>
  <c r="N204" i="15"/>
  <c r="W204" i="15" s="1"/>
  <c r="D207" i="16" s="1"/>
  <c r="G204" i="15"/>
  <c r="N203" i="15"/>
  <c r="W203" i="15" s="1"/>
  <c r="D206" i="16" s="1"/>
  <c r="G203" i="15"/>
  <c r="N202" i="15"/>
  <c r="W202" i="15" s="1"/>
  <c r="D205" i="16" s="1"/>
  <c r="G202" i="15"/>
  <c r="N201" i="15"/>
  <c r="W201" i="15" s="1"/>
  <c r="D204" i="16" s="1"/>
  <c r="G201" i="15"/>
  <c r="N200" i="15"/>
  <c r="W200" i="15" s="1"/>
  <c r="D203" i="16" s="1"/>
  <c r="G200" i="15"/>
  <c r="N199" i="15"/>
  <c r="W199" i="15" s="1"/>
  <c r="D202" i="16" s="1"/>
  <c r="G199" i="15"/>
  <c r="N198" i="15"/>
  <c r="W198" i="15" s="1"/>
  <c r="D201" i="16" s="1"/>
  <c r="G198" i="15"/>
  <c r="N197" i="15"/>
  <c r="W197" i="15" s="1"/>
  <c r="D200" i="16" s="1"/>
  <c r="G197" i="15"/>
  <c r="N196" i="15"/>
  <c r="W196" i="15" s="1"/>
  <c r="D199" i="16" s="1"/>
  <c r="G196" i="15"/>
  <c r="N195" i="15"/>
  <c r="W195" i="15" s="1"/>
  <c r="D198" i="16" s="1"/>
  <c r="G195" i="15"/>
  <c r="N194" i="15"/>
  <c r="W194" i="15" s="1"/>
  <c r="D197" i="16" s="1"/>
  <c r="G194" i="15"/>
  <c r="N193" i="15"/>
  <c r="W193" i="15" s="1"/>
  <c r="D196" i="16" s="1"/>
  <c r="G193" i="15"/>
  <c r="N192" i="15"/>
  <c r="W192" i="15" s="1"/>
  <c r="D195" i="16" s="1"/>
  <c r="G192" i="15"/>
  <c r="N191" i="15"/>
  <c r="W191" i="15" s="1"/>
  <c r="D194" i="16" s="1"/>
  <c r="G191" i="15"/>
  <c r="N190" i="15"/>
  <c r="W190" i="15" s="1"/>
  <c r="D193" i="16" s="1"/>
  <c r="G190" i="15"/>
  <c r="N189" i="15"/>
  <c r="W189" i="15" s="1"/>
  <c r="D192" i="16" s="1"/>
  <c r="G189" i="15"/>
  <c r="N188" i="15"/>
  <c r="W188" i="15" s="1"/>
  <c r="D191" i="16" s="1"/>
  <c r="G188" i="15"/>
  <c r="N187" i="15"/>
  <c r="W187" i="15" s="1"/>
  <c r="D190" i="16" s="1"/>
  <c r="G187" i="15"/>
  <c r="N186" i="15"/>
  <c r="W186" i="15" s="1"/>
  <c r="D189" i="16" s="1"/>
  <c r="G186" i="15"/>
  <c r="N185" i="15"/>
  <c r="W185" i="15" s="1"/>
  <c r="D188" i="16" s="1"/>
  <c r="G185" i="15"/>
  <c r="N184" i="15"/>
  <c r="W184" i="15" s="1"/>
  <c r="D187" i="16" s="1"/>
  <c r="G184" i="15"/>
  <c r="N183" i="15"/>
  <c r="W183" i="15" s="1"/>
  <c r="D186" i="16" s="1"/>
  <c r="G183" i="15"/>
  <c r="N182" i="15"/>
  <c r="W182" i="15" s="1"/>
  <c r="D185" i="16" s="1"/>
  <c r="G182" i="15"/>
  <c r="N181" i="15"/>
  <c r="W181" i="15" s="1"/>
  <c r="D184" i="16" s="1"/>
  <c r="G181" i="15"/>
  <c r="N180" i="15"/>
  <c r="W180" i="15" s="1"/>
  <c r="D183" i="16" s="1"/>
  <c r="G180" i="15"/>
  <c r="N179" i="15"/>
  <c r="W179" i="15" s="1"/>
  <c r="D182" i="16" s="1"/>
  <c r="G179" i="15"/>
  <c r="N178" i="15"/>
  <c r="W178" i="15" s="1"/>
  <c r="D181" i="16" s="1"/>
  <c r="G178" i="15"/>
  <c r="N177" i="15"/>
  <c r="W177" i="15" s="1"/>
  <c r="D180" i="16" s="1"/>
  <c r="G177" i="15"/>
  <c r="N176" i="15"/>
  <c r="W176" i="15" s="1"/>
  <c r="D179" i="16" s="1"/>
  <c r="G176" i="15"/>
  <c r="N175" i="15"/>
  <c r="W175" i="15" s="1"/>
  <c r="D178" i="16" s="1"/>
  <c r="G175" i="15"/>
  <c r="N174" i="15"/>
  <c r="W174" i="15" s="1"/>
  <c r="D177" i="16" s="1"/>
  <c r="G174" i="15"/>
  <c r="N173" i="15"/>
  <c r="W173" i="15" s="1"/>
  <c r="D176" i="16" s="1"/>
  <c r="G173" i="15"/>
  <c r="N172" i="15"/>
  <c r="W172" i="15" s="1"/>
  <c r="D175" i="16" s="1"/>
  <c r="G172" i="15"/>
  <c r="N171" i="15"/>
  <c r="W171" i="15" s="1"/>
  <c r="D174" i="16" s="1"/>
  <c r="G171" i="15"/>
  <c r="N170" i="15"/>
  <c r="W170" i="15" s="1"/>
  <c r="D173" i="16" s="1"/>
  <c r="G170" i="15"/>
  <c r="N169" i="15"/>
  <c r="W169" i="15" s="1"/>
  <c r="D172" i="16" s="1"/>
  <c r="G169" i="15"/>
  <c r="N168" i="15"/>
  <c r="W168" i="15" s="1"/>
  <c r="D171" i="16" s="1"/>
  <c r="G168" i="15"/>
  <c r="N167" i="15"/>
  <c r="W167" i="15" s="1"/>
  <c r="D170" i="16" s="1"/>
  <c r="G167" i="15"/>
  <c r="N166" i="15"/>
  <c r="W166" i="15" s="1"/>
  <c r="D169" i="16" s="1"/>
  <c r="G166" i="15"/>
  <c r="N165" i="15"/>
  <c r="W165" i="15" s="1"/>
  <c r="D168" i="16" s="1"/>
  <c r="G165" i="15"/>
  <c r="N164" i="15"/>
  <c r="W164" i="15" s="1"/>
  <c r="D167" i="16" s="1"/>
  <c r="G164" i="15"/>
  <c r="N163" i="15"/>
  <c r="W163" i="15" s="1"/>
  <c r="D166" i="16" s="1"/>
  <c r="G163" i="15"/>
  <c r="N162" i="15"/>
  <c r="W162" i="15" s="1"/>
  <c r="D165" i="16" s="1"/>
  <c r="G162" i="15"/>
  <c r="N161" i="15"/>
  <c r="W161" i="15" s="1"/>
  <c r="D164" i="16" s="1"/>
  <c r="G161" i="15"/>
  <c r="N160" i="15"/>
  <c r="W160" i="15" s="1"/>
  <c r="D163" i="16" s="1"/>
  <c r="G160" i="15"/>
  <c r="N159" i="15"/>
  <c r="W159" i="15" s="1"/>
  <c r="D162" i="16" s="1"/>
  <c r="G159" i="15"/>
  <c r="N158" i="15"/>
  <c r="W158" i="15" s="1"/>
  <c r="D161" i="16" s="1"/>
  <c r="G158" i="15"/>
  <c r="N157" i="15"/>
  <c r="W157" i="15" s="1"/>
  <c r="D160" i="16" s="1"/>
  <c r="G157" i="15"/>
  <c r="N156" i="15"/>
  <c r="W156" i="15" s="1"/>
  <c r="D159" i="16" s="1"/>
  <c r="G156" i="15"/>
  <c r="N155" i="15"/>
  <c r="W155" i="15" s="1"/>
  <c r="D158" i="16" s="1"/>
  <c r="G155" i="15"/>
  <c r="N154" i="15"/>
  <c r="W154" i="15" s="1"/>
  <c r="D157" i="16" s="1"/>
  <c r="G154" i="15"/>
  <c r="N153" i="15"/>
  <c r="W153" i="15" s="1"/>
  <c r="D156" i="16" s="1"/>
  <c r="G153" i="15"/>
  <c r="N152" i="15"/>
  <c r="W152" i="15" s="1"/>
  <c r="D155" i="16" s="1"/>
  <c r="G152" i="15"/>
  <c r="N151" i="15"/>
  <c r="W151" i="15" s="1"/>
  <c r="D154" i="16" s="1"/>
  <c r="G151" i="15"/>
  <c r="N150" i="15"/>
  <c r="W150" i="15" s="1"/>
  <c r="D153" i="16" s="1"/>
  <c r="G150" i="15"/>
  <c r="N149" i="15"/>
  <c r="W149" i="15" s="1"/>
  <c r="D152" i="16" s="1"/>
  <c r="G149" i="15"/>
  <c r="N148" i="15"/>
  <c r="W148" i="15" s="1"/>
  <c r="D151" i="16" s="1"/>
  <c r="G148" i="15"/>
  <c r="N147" i="15"/>
  <c r="W147" i="15" s="1"/>
  <c r="D150" i="16" s="1"/>
  <c r="G147" i="15"/>
  <c r="N146" i="15"/>
  <c r="W146" i="15" s="1"/>
  <c r="D149" i="16" s="1"/>
  <c r="G146" i="15"/>
  <c r="N145" i="15"/>
  <c r="W145" i="15" s="1"/>
  <c r="D148" i="16" s="1"/>
  <c r="G145" i="15"/>
  <c r="N144" i="15"/>
  <c r="W144" i="15" s="1"/>
  <c r="D147" i="16" s="1"/>
  <c r="G144" i="15"/>
  <c r="N143" i="15"/>
  <c r="W143" i="15" s="1"/>
  <c r="D146" i="16" s="1"/>
  <c r="G143" i="15"/>
  <c r="N142" i="15"/>
  <c r="W142" i="15" s="1"/>
  <c r="D145" i="16" s="1"/>
  <c r="G142" i="15"/>
  <c r="N141" i="15"/>
  <c r="W141" i="15" s="1"/>
  <c r="D144" i="16" s="1"/>
  <c r="G141" i="15"/>
  <c r="N140" i="15"/>
  <c r="W140" i="15" s="1"/>
  <c r="D143" i="16" s="1"/>
  <c r="G140" i="15"/>
  <c r="N139" i="15"/>
  <c r="W139" i="15" s="1"/>
  <c r="D142" i="16" s="1"/>
  <c r="G139" i="15"/>
  <c r="N138" i="15"/>
  <c r="W138" i="15" s="1"/>
  <c r="D141" i="16" s="1"/>
  <c r="G138" i="15"/>
  <c r="N137" i="15"/>
  <c r="W137" i="15" s="1"/>
  <c r="D140" i="16" s="1"/>
  <c r="G137" i="15"/>
  <c r="N136" i="15"/>
  <c r="W136" i="15" s="1"/>
  <c r="D139" i="16" s="1"/>
  <c r="G136" i="15"/>
  <c r="N135" i="15"/>
  <c r="W135" i="15" s="1"/>
  <c r="D138" i="16" s="1"/>
  <c r="G135" i="15"/>
  <c r="N134" i="15"/>
  <c r="W134" i="15" s="1"/>
  <c r="D137" i="16" s="1"/>
  <c r="G134" i="15"/>
  <c r="N133" i="15"/>
  <c r="W133" i="15" s="1"/>
  <c r="D136" i="16" s="1"/>
  <c r="G133" i="15"/>
  <c r="N132" i="15"/>
  <c r="W132" i="15" s="1"/>
  <c r="D135" i="16" s="1"/>
  <c r="G132" i="15"/>
  <c r="N131" i="15"/>
  <c r="W131" i="15" s="1"/>
  <c r="D134" i="16" s="1"/>
  <c r="G131" i="15"/>
  <c r="N130" i="15"/>
  <c r="W130" i="15" s="1"/>
  <c r="D133" i="16" s="1"/>
  <c r="G130" i="15"/>
  <c r="N129" i="15"/>
  <c r="W129" i="15" s="1"/>
  <c r="D132" i="16" s="1"/>
  <c r="G129" i="15"/>
  <c r="N128" i="15"/>
  <c r="W128" i="15" s="1"/>
  <c r="D131" i="16" s="1"/>
  <c r="G128" i="15"/>
  <c r="N127" i="15"/>
  <c r="W127" i="15" s="1"/>
  <c r="D130" i="16" s="1"/>
  <c r="G127" i="15"/>
  <c r="N126" i="15"/>
  <c r="W126" i="15" s="1"/>
  <c r="D129" i="16" s="1"/>
  <c r="G126" i="15"/>
  <c r="N125" i="15"/>
  <c r="W125" i="15" s="1"/>
  <c r="D128" i="16" s="1"/>
  <c r="G125" i="15"/>
  <c r="N124" i="15"/>
  <c r="W124" i="15" s="1"/>
  <c r="D127" i="16" s="1"/>
  <c r="G124" i="15"/>
  <c r="N123" i="15"/>
  <c r="W123" i="15" s="1"/>
  <c r="D126" i="16" s="1"/>
  <c r="G123" i="15"/>
  <c r="N122" i="15"/>
  <c r="W122" i="15" s="1"/>
  <c r="D125" i="16" s="1"/>
  <c r="G122" i="15"/>
  <c r="N121" i="15"/>
  <c r="W121" i="15" s="1"/>
  <c r="D124" i="16" s="1"/>
  <c r="G121" i="15"/>
  <c r="N120" i="15"/>
  <c r="W120" i="15" s="1"/>
  <c r="D123" i="16" s="1"/>
  <c r="G120" i="15"/>
  <c r="N119" i="15"/>
  <c r="W119" i="15" s="1"/>
  <c r="D122" i="16" s="1"/>
  <c r="G119" i="15"/>
  <c r="N118" i="15"/>
  <c r="W118" i="15" s="1"/>
  <c r="D121" i="16" s="1"/>
  <c r="G118" i="15"/>
  <c r="N117" i="15"/>
  <c r="W117" i="15" s="1"/>
  <c r="D120" i="16" s="1"/>
  <c r="G117" i="15"/>
  <c r="N116" i="15"/>
  <c r="W116" i="15" s="1"/>
  <c r="D119" i="16" s="1"/>
  <c r="G116" i="15"/>
  <c r="N115" i="15"/>
  <c r="W115" i="15" s="1"/>
  <c r="D118" i="16" s="1"/>
  <c r="G115" i="15"/>
  <c r="N114" i="15"/>
  <c r="W114" i="15" s="1"/>
  <c r="D117" i="16" s="1"/>
  <c r="G114" i="15"/>
  <c r="N113" i="15"/>
  <c r="W113" i="15" s="1"/>
  <c r="D116" i="16" s="1"/>
  <c r="G113" i="15"/>
  <c r="N112" i="15"/>
  <c r="W112" i="15" s="1"/>
  <c r="D115" i="16" s="1"/>
  <c r="G112" i="15"/>
  <c r="N111" i="15"/>
  <c r="W111" i="15" s="1"/>
  <c r="D114" i="16" s="1"/>
  <c r="G111" i="15"/>
  <c r="N110" i="15"/>
  <c r="W110" i="15" s="1"/>
  <c r="D113" i="16" s="1"/>
  <c r="G110" i="15"/>
  <c r="N109" i="15"/>
  <c r="W109" i="15" s="1"/>
  <c r="D112" i="16" s="1"/>
  <c r="G109" i="15"/>
  <c r="N108" i="15"/>
  <c r="W108" i="15" s="1"/>
  <c r="D111" i="16" s="1"/>
  <c r="G108" i="15"/>
  <c r="N107" i="15"/>
  <c r="W107" i="15" s="1"/>
  <c r="D110" i="16" s="1"/>
  <c r="G107" i="15"/>
  <c r="N106" i="15"/>
  <c r="W106" i="15" s="1"/>
  <c r="D109" i="16" s="1"/>
  <c r="G106" i="15"/>
  <c r="N105" i="15"/>
  <c r="W105" i="15" s="1"/>
  <c r="D108" i="16" s="1"/>
  <c r="G105" i="15"/>
  <c r="N104" i="15"/>
  <c r="W104" i="15" s="1"/>
  <c r="D107" i="16" s="1"/>
  <c r="G104" i="15"/>
  <c r="N103" i="15"/>
  <c r="W103" i="15" s="1"/>
  <c r="D106" i="16" s="1"/>
  <c r="G103" i="15"/>
  <c r="N102" i="15"/>
  <c r="W102" i="15" s="1"/>
  <c r="D105" i="16" s="1"/>
  <c r="G102" i="15"/>
  <c r="N101" i="15"/>
  <c r="W101" i="15" s="1"/>
  <c r="D104" i="16" s="1"/>
  <c r="G101" i="15"/>
  <c r="N100" i="15"/>
  <c r="W100" i="15" s="1"/>
  <c r="D103" i="16" s="1"/>
  <c r="G100" i="15"/>
  <c r="N99" i="15"/>
  <c r="W99" i="15" s="1"/>
  <c r="D102" i="16" s="1"/>
  <c r="G99" i="15"/>
  <c r="N98" i="15"/>
  <c r="W98" i="15" s="1"/>
  <c r="D101" i="16" s="1"/>
  <c r="G98" i="15"/>
  <c r="N97" i="15"/>
  <c r="W97" i="15" s="1"/>
  <c r="D100" i="16" s="1"/>
  <c r="G97" i="15"/>
  <c r="N96" i="15"/>
  <c r="W96" i="15" s="1"/>
  <c r="D99" i="16" s="1"/>
  <c r="G96" i="15"/>
  <c r="N95" i="15"/>
  <c r="W95" i="15" s="1"/>
  <c r="D98" i="16" s="1"/>
  <c r="G95" i="15"/>
  <c r="N94" i="15"/>
  <c r="W94" i="15" s="1"/>
  <c r="D97" i="16" s="1"/>
  <c r="G94" i="15"/>
  <c r="N93" i="15"/>
  <c r="W93" i="15" s="1"/>
  <c r="D96" i="16" s="1"/>
  <c r="G93" i="15"/>
  <c r="N92" i="15"/>
  <c r="W92" i="15" s="1"/>
  <c r="D95" i="16" s="1"/>
  <c r="G92" i="15"/>
  <c r="N91" i="15"/>
  <c r="W91" i="15" s="1"/>
  <c r="D94" i="16" s="1"/>
  <c r="G91" i="15"/>
  <c r="N90" i="15"/>
  <c r="W90" i="15" s="1"/>
  <c r="D93" i="16" s="1"/>
  <c r="G90" i="15"/>
  <c r="N89" i="15"/>
  <c r="W89" i="15" s="1"/>
  <c r="D92" i="16" s="1"/>
  <c r="G89" i="15"/>
  <c r="N88" i="15"/>
  <c r="W88" i="15" s="1"/>
  <c r="D91" i="16" s="1"/>
  <c r="G88" i="15"/>
  <c r="N87" i="15"/>
  <c r="W87" i="15" s="1"/>
  <c r="D90" i="16" s="1"/>
  <c r="G87" i="15"/>
  <c r="N86" i="15"/>
  <c r="W86" i="15" s="1"/>
  <c r="D89" i="16" s="1"/>
  <c r="G86" i="15"/>
  <c r="N85" i="15"/>
  <c r="W85" i="15" s="1"/>
  <c r="D88" i="16" s="1"/>
  <c r="G85" i="15"/>
  <c r="N84" i="15"/>
  <c r="W84" i="15" s="1"/>
  <c r="D87" i="16" s="1"/>
  <c r="G84" i="15"/>
  <c r="N83" i="15"/>
  <c r="W83" i="15" s="1"/>
  <c r="D86" i="16" s="1"/>
  <c r="G83" i="15"/>
  <c r="N82" i="15"/>
  <c r="W82" i="15" s="1"/>
  <c r="D85" i="16" s="1"/>
  <c r="G82" i="15"/>
  <c r="N81" i="15"/>
  <c r="W81" i="15" s="1"/>
  <c r="D84" i="16" s="1"/>
  <c r="G81" i="15"/>
  <c r="N80" i="15"/>
  <c r="W80" i="15" s="1"/>
  <c r="D83" i="16" s="1"/>
  <c r="G80" i="15"/>
  <c r="N79" i="15"/>
  <c r="W79" i="15" s="1"/>
  <c r="D82" i="16" s="1"/>
  <c r="G79" i="15"/>
  <c r="N78" i="15"/>
  <c r="W78" i="15" s="1"/>
  <c r="D81" i="16" s="1"/>
  <c r="G78" i="15"/>
  <c r="N77" i="15"/>
  <c r="W77" i="15" s="1"/>
  <c r="D80" i="16" s="1"/>
  <c r="G77" i="15"/>
  <c r="N76" i="15"/>
  <c r="W76" i="15" s="1"/>
  <c r="D79" i="16" s="1"/>
  <c r="G76" i="15"/>
  <c r="N75" i="15"/>
  <c r="W75" i="15" s="1"/>
  <c r="D78" i="16" s="1"/>
  <c r="G75" i="15"/>
  <c r="N74" i="15"/>
  <c r="W74" i="15" s="1"/>
  <c r="D77" i="16" s="1"/>
  <c r="G74" i="15"/>
  <c r="N73" i="15"/>
  <c r="W73" i="15" s="1"/>
  <c r="D76" i="16" s="1"/>
  <c r="G73" i="15"/>
  <c r="N72" i="15"/>
  <c r="W72" i="15" s="1"/>
  <c r="D75" i="16" s="1"/>
  <c r="G72" i="15"/>
  <c r="N71" i="15"/>
  <c r="W71" i="15" s="1"/>
  <c r="D74" i="16" s="1"/>
  <c r="G71" i="15"/>
  <c r="N70" i="15"/>
  <c r="W70" i="15" s="1"/>
  <c r="D73" i="16" s="1"/>
  <c r="G70" i="15"/>
  <c r="N69" i="15"/>
  <c r="W69" i="15" s="1"/>
  <c r="D72" i="16" s="1"/>
  <c r="G69" i="15"/>
  <c r="N68" i="15"/>
  <c r="W68" i="15" s="1"/>
  <c r="D71" i="16" s="1"/>
  <c r="G68" i="15"/>
  <c r="N67" i="15"/>
  <c r="W67" i="15" s="1"/>
  <c r="D70" i="16" s="1"/>
  <c r="G67" i="15"/>
  <c r="N66" i="15"/>
  <c r="W66" i="15" s="1"/>
  <c r="D69" i="16" s="1"/>
  <c r="G66" i="15"/>
  <c r="N65" i="15"/>
  <c r="W65" i="15" s="1"/>
  <c r="D68" i="16" s="1"/>
  <c r="G65" i="15"/>
  <c r="N64" i="15"/>
  <c r="W64" i="15" s="1"/>
  <c r="D67" i="16" s="1"/>
  <c r="G64" i="15"/>
  <c r="N63" i="15"/>
  <c r="W63" i="15" s="1"/>
  <c r="D66" i="16" s="1"/>
  <c r="G63" i="15"/>
  <c r="N62" i="15"/>
  <c r="W62" i="15" s="1"/>
  <c r="D65" i="16" s="1"/>
  <c r="G62" i="15"/>
  <c r="N61" i="15"/>
  <c r="W61" i="15" s="1"/>
  <c r="D64" i="16" s="1"/>
  <c r="G61" i="15"/>
  <c r="N60" i="15"/>
  <c r="W60" i="15" s="1"/>
  <c r="D63" i="16" s="1"/>
  <c r="G60" i="15"/>
  <c r="N59" i="15"/>
  <c r="W59" i="15" s="1"/>
  <c r="D62" i="16" s="1"/>
  <c r="G59" i="15"/>
  <c r="N58" i="15"/>
  <c r="W58" i="15" s="1"/>
  <c r="D61" i="16" s="1"/>
  <c r="G58" i="15"/>
  <c r="N57" i="15"/>
  <c r="W57" i="15" s="1"/>
  <c r="D60" i="16" s="1"/>
  <c r="G57" i="15"/>
  <c r="N56" i="15"/>
  <c r="W56" i="15" s="1"/>
  <c r="D59" i="16" s="1"/>
  <c r="G56" i="15"/>
  <c r="N55" i="15"/>
  <c r="W55" i="15" s="1"/>
  <c r="D58" i="16" s="1"/>
  <c r="G55" i="15"/>
  <c r="N54" i="15"/>
  <c r="W54" i="15" s="1"/>
  <c r="D57" i="16" s="1"/>
  <c r="G54" i="15"/>
  <c r="N53" i="15"/>
  <c r="W53" i="15" s="1"/>
  <c r="D56" i="16" s="1"/>
  <c r="G53" i="15"/>
  <c r="N52" i="15"/>
  <c r="W52" i="15" s="1"/>
  <c r="D55" i="16" s="1"/>
  <c r="G52" i="15"/>
  <c r="N51" i="15"/>
  <c r="W51" i="15" s="1"/>
  <c r="D54" i="16" s="1"/>
  <c r="G51" i="15"/>
  <c r="N50" i="15"/>
  <c r="W50" i="15" s="1"/>
  <c r="D53" i="16" s="1"/>
  <c r="G50" i="15"/>
  <c r="N49" i="15"/>
  <c r="W49" i="15" s="1"/>
  <c r="D52" i="16" s="1"/>
  <c r="G49" i="15"/>
  <c r="N48" i="15"/>
  <c r="W48" i="15" s="1"/>
  <c r="D51" i="16" s="1"/>
  <c r="G48" i="15"/>
  <c r="N47" i="15"/>
  <c r="W47" i="15" s="1"/>
  <c r="D50" i="16" s="1"/>
  <c r="G47" i="15"/>
  <c r="N46" i="15"/>
  <c r="W46" i="15" s="1"/>
  <c r="D49" i="16" s="1"/>
  <c r="G46" i="15"/>
  <c r="N45" i="15"/>
  <c r="W45" i="15" s="1"/>
  <c r="D48" i="16" s="1"/>
  <c r="G45" i="15"/>
  <c r="N44" i="15"/>
  <c r="W44" i="15" s="1"/>
  <c r="D47" i="16" s="1"/>
  <c r="G44" i="15"/>
  <c r="N43" i="15"/>
  <c r="W43" i="15" s="1"/>
  <c r="D46" i="16" s="1"/>
  <c r="G43" i="15"/>
  <c r="N42" i="15"/>
  <c r="W42" i="15" s="1"/>
  <c r="D45" i="16" s="1"/>
  <c r="G42" i="15"/>
  <c r="N41" i="15"/>
  <c r="W41" i="15" s="1"/>
  <c r="D44" i="16" s="1"/>
  <c r="G41" i="15"/>
  <c r="N40" i="15"/>
  <c r="W40" i="15" s="1"/>
  <c r="D43" i="16" s="1"/>
  <c r="G40" i="15"/>
  <c r="N39" i="15"/>
  <c r="W39" i="15" s="1"/>
  <c r="D42" i="16" s="1"/>
  <c r="G39" i="15"/>
  <c r="N38" i="15"/>
  <c r="W38" i="15" s="1"/>
  <c r="D41" i="16" s="1"/>
  <c r="G38" i="15"/>
  <c r="N37" i="15"/>
  <c r="W37" i="15" s="1"/>
  <c r="D40" i="16" s="1"/>
  <c r="G37" i="15"/>
  <c r="N36" i="15"/>
  <c r="W36" i="15" s="1"/>
  <c r="D39" i="16" s="1"/>
  <c r="G36" i="15"/>
  <c r="N35" i="15"/>
  <c r="W35" i="15" s="1"/>
  <c r="D38" i="16" s="1"/>
  <c r="G35" i="15"/>
  <c r="N34" i="15"/>
  <c r="W34" i="15" s="1"/>
  <c r="D37" i="16" s="1"/>
  <c r="G34" i="15"/>
  <c r="N33" i="15"/>
  <c r="W33" i="15" s="1"/>
  <c r="D36" i="16" s="1"/>
  <c r="G33" i="15"/>
  <c r="N32" i="15"/>
  <c r="W32" i="15" s="1"/>
  <c r="D35" i="16" s="1"/>
  <c r="G32" i="15"/>
  <c r="N31" i="15"/>
  <c r="W31" i="15" s="1"/>
  <c r="D34" i="16" s="1"/>
  <c r="G31" i="15"/>
  <c r="N30" i="15"/>
  <c r="W30" i="15" s="1"/>
  <c r="D33" i="16" s="1"/>
  <c r="G30" i="15"/>
  <c r="N29" i="15"/>
  <c r="W29" i="15" s="1"/>
  <c r="D32" i="16" s="1"/>
  <c r="G29" i="15"/>
  <c r="N28" i="15"/>
  <c r="W28" i="15" s="1"/>
  <c r="D31" i="16" s="1"/>
  <c r="G28" i="15"/>
  <c r="N27" i="15"/>
  <c r="W27" i="15" s="1"/>
  <c r="D30" i="16" s="1"/>
  <c r="G27" i="15"/>
  <c r="N26" i="15"/>
  <c r="W26" i="15" s="1"/>
  <c r="D29" i="16" s="1"/>
  <c r="G26" i="15"/>
  <c r="N25" i="15"/>
  <c r="W25" i="15" s="1"/>
  <c r="D28" i="16" s="1"/>
  <c r="G25" i="15"/>
  <c r="N24" i="15"/>
  <c r="W24" i="15" s="1"/>
  <c r="D27" i="16" s="1"/>
  <c r="G24" i="15"/>
  <c r="N23" i="15"/>
  <c r="W23" i="15" s="1"/>
  <c r="D26" i="16" s="1"/>
  <c r="G23" i="15"/>
  <c r="N22" i="15"/>
  <c r="W22" i="15" s="1"/>
  <c r="D25" i="16" s="1"/>
  <c r="G22" i="15"/>
  <c r="N21" i="15"/>
  <c r="W21" i="15" s="1"/>
  <c r="D24" i="16" s="1"/>
  <c r="G21" i="15"/>
  <c r="N20" i="15"/>
  <c r="W20" i="15" s="1"/>
  <c r="D23" i="16" s="1"/>
  <c r="G20" i="15"/>
  <c r="N19" i="15"/>
  <c r="W19" i="15" s="1"/>
  <c r="D22" i="16" s="1"/>
  <c r="G19" i="15"/>
  <c r="N18" i="15"/>
  <c r="W18" i="15" s="1"/>
  <c r="D21" i="16" s="1"/>
  <c r="G18" i="15"/>
  <c r="N17" i="15"/>
  <c r="W17" i="15" s="1"/>
  <c r="D20" i="16" s="1"/>
  <c r="G17" i="15"/>
  <c r="N16" i="15"/>
  <c r="W16" i="15" s="1"/>
  <c r="D19" i="16" s="1"/>
  <c r="G16" i="15"/>
  <c r="N15" i="15"/>
  <c r="W15" i="15" s="1"/>
  <c r="D18" i="16" s="1"/>
  <c r="G15" i="15"/>
  <c r="N14" i="15"/>
  <c r="W14" i="15" s="1"/>
  <c r="D17" i="16" s="1"/>
  <c r="G14" i="15"/>
  <c r="N13" i="15"/>
  <c r="W13" i="15" s="1"/>
  <c r="D16" i="16" s="1"/>
  <c r="G13" i="15"/>
  <c r="N12" i="15"/>
  <c r="W12" i="15" s="1"/>
  <c r="D15" i="16" s="1"/>
  <c r="G12" i="15"/>
  <c r="N11" i="15"/>
  <c r="W11" i="15" s="1"/>
  <c r="D14" i="16" s="1"/>
  <c r="G11" i="15"/>
  <c r="N10" i="15"/>
  <c r="W10" i="15" s="1"/>
  <c r="D13" i="16" s="1"/>
  <c r="G10" i="15"/>
  <c r="N9" i="15"/>
  <c r="W9" i="15" s="1"/>
  <c r="D12" i="16" s="1"/>
  <c r="G9" i="15"/>
  <c r="N8" i="15"/>
  <c r="W8" i="15" s="1"/>
  <c r="D11" i="16" s="1"/>
  <c r="G8" i="15"/>
  <c r="N7" i="15"/>
  <c r="W7" i="15" s="1"/>
  <c r="D10" i="16" s="1"/>
  <c r="G7" i="15"/>
  <c r="N6" i="15"/>
  <c r="W6" i="15" s="1"/>
  <c r="D9" i="16" s="1"/>
  <c r="G6" i="15"/>
  <c r="N5" i="15"/>
  <c r="G5" i="15"/>
  <c r="F295" i="16" l="1"/>
  <c r="F299" i="16"/>
  <c r="F294" i="16"/>
  <c r="S280" i="15"/>
  <c r="E283" i="16" s="1"/>
  <c r="S271" i="15"/>
  <c r="E274" i="16" s="1"/>
  <c r="E303" i="16"/>
  <c r="S281" i="15"/>
  <c r="E284" i="16" s="1"/>
  <c r="E293" i="16"/>
  <c r="E304" i="16"/>
  <c r="S260" i="15"/>
  <c r="E263" i="16" s="1"/>
  <c r="S270" i="15"/>
  <c r="E273" i="16" s="1"/>
  <c r="S261" i="15"/>
  <c r="E264" i="16" s="1"/>
  <c r="T274" i="15"/>
  <c r="F277" i="16" s="1"/>
  <c r="F307" i="16"/>
  <c r="F302" i="16"/>
  <c r="F303" i="16"/>
  <c r="T263" i="15"/>
  <c r="F266" i="16" s="1"/>
  <c r="S278" i="15"/>
  <c r="E281" i="16" s="1"/>
  <c r="E299" i="16"/>
  <c r="S266" i="15"/>
  <c r="E269" i="16" s="1"/>
  <c r="S279" i="15"/>
  <c r="E282" i="16" s="1"/>
  <c r="F304" i="16"/>
  <c r="E290" i="16"/>
  <c r="T278" i="15"/>
  <c r="F281" i="16" s="1"/>
  <c r="T268" i="15"/>
  <c r="F271" i="16" s="1"/>
  <c r="F310" i="16"/>
  <c r="T264" i="15"/>
  <c r="F267" i="16" s="1"/>
  <c r="F292" i="16"/>
  <c r="T280" i="15"/>
  <c r="F283" i="16" s="1"/>
  <c r="E305" i="16"/>
  <c r="S268" i="15"/>
  <c r="E271" i="16" s="1"/>
  <c r="S286" i="15"/>
  <c r="E289" i="16" s="1"/>
  <c r="E307" i="16"/>
  <c r="E292" i="16"/>
  <c r="T262" i="15"/>
  <c r="F265" i="16" s="1"/>
  <c r="S269" i="15"/>
  <c r="E272" i="16" s="1"/>
  <c r="F291" i="16"/>
  <c r="E298" i="16"/>
  <c r="S263" i="15"/>
  <c r="E266" i="16" s="1"/>
  <c r="E301" i="16"/>
  <c r="S273" i="15"/>
  <c r="E276" i="16" s="1"/>
  <c r="T282" i="15"/>
  <c r="F285" i="16" s="1"/>
  <c r="S265" i="15"/>
  <c r="E268" i="16" s="1"/>
  <c r="F300" i="16"/>
  <c r="F309" i="16"/>
  <c r="T281" i="15"/>
  <c r="F284" i="16" s="1"/>
  <c r="S283" i="15"/>
  <c r="E286" i="16" s="1"/>
  <c r="T279" i="15"/>
  <c r="F282" i="16" s="1"/>
  <c r="T260" i="15"/>
  <c r="F263" i="16" s="1"/>
  <c r="E295" i="16"/>
  <c r="E302" i="16"/>
  <c r="S276" i="15"/>
  <c r="E279" i="16" s="1"/>
  <c r="E297" i="16"/>
  <c r="T261" i="15"/>
  <c r="F264" i="16" s="1"/>
  <c r="S274" i="15"/>
  <c r="E277" i="16" s="1"/>
  <c r="F301" i="16"/>
  <c r="S264" i="15"/>
  <c r="E267" i="16" s="1"/>
  <c r="E296" i="16"/>
  <c r="F305" i="16"/>
  <c r="F296" i="16"/>
  <c r="S285" i="15"/>
  <c r="E288" i="16" s="1"/>
  <c r="T270" i="15"/>
  <c r="F273" i="16" s="1"/>
  <c r="S275" i="15"/>
  <c r="E278" i="16" s="1"/>
  <c r="E309" i="16"/>
  <c r="F290" i="16"/>
  <c r="T275" i="15"/>
  <c r="F278" i="16" s="1"/>
  <c r="T271" i="15"/>
  <c r="F274" i="16" s="1"/>
  <c r="T269" i="15"/>
  <c r="F272" i="16" s="1"/>
  <c r="S272" i="15"/>
  <c r="E275" i="16" s="1"/>
  <c r="E310" i="16"/>
  <c r="S284" i="15"/>
  <c r="E287" i="16" s="1"/>
  <c r="S262" i="15"/>
  <c r="E265" i="16" s="1"/>
  <c r="F293" i="16"/>
  <c r="T283" i="15"/>
  <c r="F286" i="16" s="1"/>
  <c r="T284" i="15"/>
  <c r="F287" i="16" s="1"/>
  <c r="E291" i="16"/>
  <c r="T277" i="15"/>
  <c r="F280" i="16" s="1"/>
  <c r="E306" i="16"/>
  <c r="T272" i="15"/>
  <c r="F275" i="16" s="1"/>
  <c r="E300" i="16"/>
  <c r="E308" i="16"/>
  <c r="F306" i="16"/>
  <c r="T276" i="15"/>
  <c r="F279" i="16" s="1"/>
  <c r="T273" i="15"/>
  <c r="F276" i="16" s="1"/>
  <c r="T267" i="15"/>
  <c r="F270" i="16" s="1"/>
  <c r="T285" i="15"/>
  <c r="F288" i="16" s="1"/>
  <c r="S267" i="15"/>
  <c r="E270" i="16" s="1"/>
  <c r="S282" i="15"/>
  <c r="E285" i="16" s="1"/>
  <c r="T266" i="15"/>
  <c r="F269" i="16" s="1"/>
  <c r="T286" i="15"/>
  <c r="F289" i="16" s="1"/>
  <c r="F298" i="16"/>
  <c r="S277" i="15"/>
  <c r="E280" i="16" s="1"/>
  <c r="F297" i="16"/>
  <c r="F308" i="16"/>
  <c r="T265" i="15"/>
  <c r="F268" i="16" s="1"/>
  <c r="T259" i="15"/>
  <c r="F262" i="16" s="1"/>
  <c r="S259" i="15"/>
  <c r="E262" i="16" s="1"/>
  <c r="T258" i="15"/>
  <c r="F261" i="16" s="1"/>
  <c r="S258" i="15"/>
  <c r="E261" i="16" s="1"/>
  <c r="T5" i="15"/>
  <c r="F8" i="16" s="1"/>
  <c r="W5" i="15"/>
  <c r="S5" i="15"/>
  <c r="E8" i="16" s="1"/>
  <c r="T27" i="15"/>
  <c r="T12" i="15"/>
  <c r="F15" i="16" s="1"/>
  <c r="T67" i="15"/>
  <c r="S208" i="15"/>
  <c r="E211" i="16" s="1"/>
  <c r="S7" i="15"/>
  <c r="E10" i="16" s="1"/>
  <c r="T6" i="15"/>
  <c r="F9" i="16" s="1"/>
  <c r="S168" i="15"/>
  <c r="T92" i="15"/>
  <c r="F95" i="16" s="1"/>
  <c r="S149" i="15"/>
  <c r="E152" i="16" s="1"/>
  <c r="S174" i="15"/>
  <c r="E177" i="16" s="1"/>
  <c r="T10" i="15"/>
  <c r="F13" i="16" s="1"/>
  <c r="T170" i="15"/>
  <c r="F173" i="16" s="1"/>
  <c r="T64" i="15"/>
  <c r="F67" i="16" s="1"/>
  <c r="S64" i="15"/>
  <c r="E67" i="16" s="1"/>
  <c r="T95" i="15"/>
  <c r="F98" i="16" s="1"/>
  <c r="S239" i="15"/>
  <c r="E242" i="16" s="1"/>
  <c r="T31" i="15"/>
  <c r="F34" i="16" s="1"/>
  <c r="T14" i="15"/>
  <c r="F17" i="16" s="1"/>
  <c r="S14" i="15"/>
  <c r="E17" i="16" s="1"/>
  <c r="T32" i="15"/>
  <c r="T59" i="15"/>
  <c r="F62" i="16" s="1"/>
  <c r="S59" i="15"/>
  <c r="E62" i="16" s="1"/>
  <c r="T62" i="15"/>
  <c r="T66" i="15"/>
  <c r="T70" i="15"/>
  <c r="F73" i="16" s="1"/>
  <c r="T84" i="15"/>
  <c r="F87" i="16" s="1"/>
  <c r="S84" i="15"/>
  <c r="E87" i="16" s="1"/>
  <c r="T117" i="15"/>
  <c r="F120" i="16" s="1"/>
  <c r="T120" i="15"/>
  <c r="S124" i="15"/>
  <c r="E127" i="16" s="1"/>
  <c r="S137" i="15"/>
  <c r="E140" i="16" s="1"/>
  <c r="T147" i="15"/>
  <c r="F150" i="16" s="1"/>
  <c r="T166" i="15"/>
  <c r="T178" i="15"/>
  <c r="S182" i="15"/>
  <c r="E185" i="16" s="1"/>
  <c r="S194" i="15"/>
  <c r="E197" i="16" s="1"/>
  <c r="S246" i="15"/>
  <c r="E249" i="16" s="1"/>
  <c r="T141" i="15"/>
  <c r="F144" i="16" s="1"/>
  <c r="T23" i="15"/>
  <c r="F26" i="16" s="1"/>
  <c r="T36" i="15"/>
  <c r="F39" i="16" s="1"/>
  <c r="S91" i="15"/>
  <c r="E94" i="16" s="1"/>
  <c r="S147" i="15"/>
  <c r="E150" i="16" s="1"/>
  <c r="T182" i="15"/>
  <c r="F185" i="16" s="1"/>
  <c r="S211" i="15"/>
  <c r="E214" i="16" s="1"/>
  <c r="T15" i="15"/>
  <c r="F18" i="16" s="1"/>
  <c r="T17" i="15"/>
  <c r="F20" i="16" s="1"/>
  <c r="T42" i="15"/>
  <c r="T49" i="15"/>
  <c r="S49" i="15"/>
  <c r="E52" i="16" s="1"/>
  <c r="T52" i="15"/>
  <c r="F55" i="16" s="1"/>
  <c r="T56" i="15"/>
  <c r="T60" i="15"/>
  <c r="F63" i="16" s="1"/>
  <c r="T74" i="15"/>
  <c r="S74" i="15"/>
  <c r="E77" i="16" s="1"/>
  <c r="T77" i="15"/>
  <c r="T81" i="15"/>
  <c r="F84" i="16" s="1"/>
  <c r="T85" i="15"/>
  <c r="T91" i="15"/>
  <c r="T103" i="15"/>
  <c r="F106" i="16" s="1"/>
  <c r="S103" i="15"/>
  <c r="E106" i="16" s="1"/>
  <c r="T167" i="15"/>
  <c r="T187" i="15"/>
  <c r="F190" i="16" s="1"/>
  <c r="T257" i="15"/>
  <c r="F260" i="16" s="1"/>
  <c r="V92" i="15"/>
  <c r="L95" i="16" s="1"/>
  <c r="S17" i="15"/>
  <c r="E20" i="16" s="1"/>
  <c r="T30" i="15"/>
  <c r="S30" i="15"/>
  <c r="E33" i="16" s="1"/>
  <c r="T39" i="15"/>
  <c r="F42" i="16" s="1"/>
  <c r="S39" i="15"/>
  <c r="E42" i="16" s="1"/>
  <c r="S42" i="15"/>
  <c r="E45" i="16" s="1"/>
  <c r="S52" i="15"/>
  <c r="E55" i="16" s="1"/>
  <c r="S77" i="15"/>
  <c r="E80" i="16" s="1"/>
  <c r="T107" i="15"/>
  <c r="F110" i="16" s="1"/>
  <c r="T137" i="15"/>
  <c r="F140" i="16" s="1"/>
  <c r="S170" i="15"/>
  <c r="E173" i="16" s="1"/>
  <c r="T174" i="15"/>
  <c r="T228" i="15"/>
  <c r="T9" i="15"/>
  <c r="F12" i="16" s="1"/>
  <c r="S9" i="15"/>
  <c r="E12" i="16" s="1"/>
  <c r="T48" i="15"/>
  <c r="F51" i="16" s="1"/>
  <c r="S12" i="15"/>
  <c r="E15" i="16" s="1"/>
  <c r="S15" i="15"/>
  <c r="E18" i="16" s="1"/>
  <c r="T21" i="15"/>
  <c r="F24" i="16" s="1"/>
  <c r="T24" i="15"/>
  <c r="F27" i="16" s="1"/>
  <c r="S24" i="15"/>
  <c r="E27" i="16" s="1"/>
  <c r="S27" i="15"/>
  <c r="E30" i="16" s="1"/>
  <c r="T33" i="15"/>
  <c r="T40" i="15"/>
  <c r="F43" i="16" s="1"/>
  <c r="S40" i="15"/>
  <c r="E43" i="16" s="1"/>
  <c r="T46" i="15"/>
  <c r="S67" i="15"/>
  <c r="E70" i="16" s="1"/>
  <c r="S95" i="15"/>
  <c r="E98" i="16" s="1"/>
  <c r="T99" i="15"/>
  <c r="S118" i="15"/>
  <c r="E121" i="16" s="1"/>
  <c r="S141" i="15"/>
  <c r="E144" i="16" s="1"/>
  <c r="T157" i="15"/>
  <c r="S187" i="15"/>
  <c r="E190" i="16" s="1"/>
  <c r="T208" i="15"/>
  <c r="F211" i="16" s="1"/>
  <c r="T239" i="15"/>
  <c r="F242" i="16" s="1"/>
  <c r="T71" i="15"/>
  <c r="S99" i="15"/>
  <c r="E102" i="16" s="1"/>
  <c r="T153" i="15"/>
  <c r="F156" i="16" s="1"/>
  <c r="S153" i="15"/>
  <c r="E156" i="16" s="1"/>
  <c r="S10" i="15"/>
  <c r="E13" i="16" s="1"/>
  <c r="T25" i="15"/>
  <c r="F28" i="16" s="1"/>
  <c r="S25" i="15"/>
  <c r="E28" i="16" s="1"/>
  <c r="T43" i="15"/>
  <c r="S145" i="15"/>
  <c r="E148" i="16" s="1"/>
  <c r="T180" i="15"/>
  <c r="F183" i="16" s="1"/>
  <c r="T7" i="15"/>
  <c r="F10" i="16" s="1"/>
  <c r="T37" i="15"/>
  <c r="F40" i="16" s="1"/>
  <c r="T54" i="15"/>
  <c r="F57" i="16" s="1"/>
  <c r="S54" i="15"/>
  <c r="E57" i="16" s="1"/>
  <c r="T57" i="15"/>
  <c r="F60" i="16" s="1"/>
  <c r="T61" i="15"/>
  <c r="F64" i="16" s="1"/>
  <c r="T65" i="15"/>
  <c r="T79" i="15"/>
  <c r="S79" i="15"/>
  <c r="E82" i="16" s="1"/>
  <c r="T82" i="15"/>
  <c r="F85" i="16" s="1"/>
  <c r="T142" i="15"/>
  <c r="T145" i="15"/>
  <c r="F148" i="16" s="1"/>
  <c r="S162" i="15"/>
  <c r="E165" i="16" s="1"/>
  <c r="T172" i="15"/>
  <c r="S221" i="15"/>
  <c r="E224" i="16" s="1"/>
  <c r="T122" i="15"/>
  <c r="F125" i="16" s="1"/>
  <c r="T18" i="15"/>
  <c r="T34" i="15"/>
  <c r="F37" i="16" s="1"/>
  <c r="S34" i="15"/>
  <c r="E37" i="16" s="1"/>
  <c r="S82" i="15"/>
  <c r="E85" i="16" s="1"/>
  <c r="T112" i="15"/>
  <c r="F115" i="16" s="1"/>
  <c r="S122" i="15"/>
  <c r="E125" i="16" s="1"/>
  <c r="T253" i="15"/>
  <c r="F256" i="16" s="1"/>
  <c r="T16" i="15"/>
  <c r="F19" i="16" s="1"/>
  <c r="T19" i="15"/>
  <c r="F22" i="16" s="1"/>
  <c r="S19" i="15"/>
  <c r="E22" i="16" s="1"/>
  <c r="T28" i="15"/>
  <c r="F31" i="16" s="1"/>
  <c r="T35" i="15"/>
  <c r="F38" i="16" s="1"/>
  <c r="S35" i="15"/>
  <c r="E38" i="16" s="1"/>
  <c r="T41" i="15"/>
  <c r="F44" i="16" s="1"/>
  <c r="T44" i="15"/>
  <c r="S44" i="15"/>
  <c r="E47" i="16" s="1"/>
  <c r="S47" i="15"/>
  <c r="E50" i="16" s="1"/>
  <c r="S72" i="15"/>
  <c r="E75" i="16" s="1"/>
  <c r="S93" i="15"/>
  <c r="E96" i="16" s="1"/>
  <c r="S116" i="15"/>
  <c r="E119" i="16" s="1"/>
  <c r="T132" i="15"/>
  <c r="T162" i="15"/>
  <c r="S172" i="15"/>
  <c r="E175" i="16" s="1"/>
  <c r="T75" i="15"/>
  <c r="F78" i="16" s="1"/>
  <c r="S112" i="15"/>
  <c r="E115" i="16" s="1"/>
  <c r="S251" i="15"/>
  <c r="E254" i="16" s="1"/>
  <c r="S37" i="15"/>
  <c r="E40" i="16" s="1"/>
  <c r="T149" i="15"/>
  <c r="F152" i="16" s="1"/>
  <c r="S235" i="15"/>
  <c r="E238" i="16" s="1"/>
  <c r="T13" i="15"/>
  <c r="F16" i="16" s="1"/>
  <c r="S22" i="15"/>
  <c r="E25" i="16" s="1"/>
  <c r="U5" i="15"/>
  <c r="K8" i="16" s="1"/>
  <c r="T22" i="15"/>
  <c r="F25" i="16" s="1"/>
  <c r="T47" i="15"/>
  <c r="F50" i="16" s="1"/>
  <c r="T51" i="15"/>
  <c r="T55" i="15"/>
  <c r="F58" i="16" s="1"/>
  <c r="T69" i="15"/>
  <c r="F72" i="16" s="1"/>
  <c r="S69" i="15"/>
  <c r="E72" i="16" s="1"/>
  <c r="T72" i="15"/>
  <c r="T76" i="15"/>
  <c r="F79" i="16" s="1"/>
  <c r="T80" i="15"/>
  <c r="S87" i="15"/>
  <c r="E90" i="16" s="1"/>
  <c r="T97" i="15"/>
  <c r="F100" i="16" s="1"/>
  <c r="T116" i="15"/>
  <c r="F119" i="16" s="1"/>
  <c r="T128" i="15"/>
  <c r="S128" i="15"/>
  <c r="E131" i="16" s="1"/>
  <c r="S189" i="15"/>
  <c r="E192" i="16" s="1"/>
  <c r="T50" i="15"/>
  <c r="F53" i="16" s="1"/>
  <c r="S57" i="15"/>
  <c r="E60" i="16" s="1"/>
  <c r="V5" i="15"/>
  <c r="L8" i="16" s="1"/>
  <c r="T8" i="15"/>
  <c r="T11" i="15"/>
  <c r="T20" i="15"/>
  <c r="F23" i="16" s="1"/>
  <c r="S20" i="15"/>
  <c r="E23" i="16" s="1"/>
  <c r="T26" i="15"/>
  <c r="T29" i="15"/>
  <c r="S29" i="15"/>
  <c r="E32" i="16" s="1"/>
  <c r="S32" i="15"/>
  <c r="E35" i="16" s="1"/>
  <c r="T38" i="15"/>
  <c r="F41" i="16" s="1"/>
  <c r="T45" i="15"/>
  <c r="F48" i="16" s="1"/>
  <c r="S45" i="15"/>
  <c r="E48" i="16" s="1"/>
  <c r="S62" i="15"/>
  <c r="E65" i="16" s="1"/>
  <c r="T87" i="15"/>
  <c r="F90" i="16" s="1"/>
  <c r="S97" i="15"/>
  <c r="E100" i="16" s="1"/>
  <c r="S120" i="15"/>
  <c r="E123" i="16" s="1"/>
  <c r="T124" i="15"/>
  <c r="F127" i="16" s="1"/>
  <c r="S143" i="15"/>
  <c r="E146" i="16" s="1"/>
  <c r="S166" i="15"/>
  <c r="E169" i="16" s="1"/>
  <c r="T202" i="15"/>
  <c r="F205" i="16" s="1"/>
  <c r="S214" i="15"/>
  <c r="E217" i="16" s="1"/>
  <c r="S55" i="15"/>
  <c r="E58" i="16" s="1"/>
  <c r="S60" i="15"/>
  <c r="E63" i="16" s="1"/>
  <c r="S70" i="15"/>
  <c r="E73" i="16" s="1"/>
  <c r="S75" i="15"/>
  <c r="E78" i="16" s="1"/>
  <c r="S80" i="15"/>
  <c r="E83" i="16" s="1"/>
  <c r="S85" i="15"/>
  <c r="E88" i="16" s="1"/>
  <c r="T89" i="15"/>
  <c r="T102" i="15"/>
  <c r="F105" i="16" s="1"/>
  <c r="S106" i="15"/>
  <c r="E109" i="16" s="1"/>
  <c r="S108" i="15"/>
  <c r="E111" i="16" s="1"/>
  <c r="S110" i="15"/>
  <c r="E113" i="16" s="1"/>
  <c r="T114" i="15"/>
  <c r="F117" i="16" s="1"/>
  <c r="T127" i="15"/>
  <c r="F130" i="16" s="1"/>
  <c r="S131" i="15"/>
  <c r="E134" i="16" s="1"/>
  <c r="S133" i="15"/>
  <c r="E136" i="16" s="1"/>
  <c r="S135" i="15"/>
  <c r="E138" i="16" s="1"/>
  <c r="T139" i="15"/>
  <c r="F142" i="16" s="1"/>
  <c r="T152" i="15"/>
  <c r="F155" i="16" s="1"/>
  <c r="S156" i="15"/>
  <c r="E159" i="16" s="1"/>
  <c r="S158" i="15"/>
  <c r="E161" i="16" s="1"/>
  <c r="S160" i="15"/>
  <c r="E163" i="16" s="1"/>
  <c r="T164" i="15"/>
  <c r="T177" i="15"/>
  <c r="F180" i="16" s="1"/>
  <c r="S184" i="15"/>
  <c r="E187" i="16" s="1"/>
  <c r="S191" i="15"/>
  <c r="E194" i="16" s="1"/>
  <c r="S196" i="15"/>
  <c r="E199" i="16" s="1"/>
  <c r="T199" i="15"/>
  <c r="F202" i="16" s="1"/>
  <c r="T224" i="15"/>
  <c r="F227" i="16" s="1"/>
  <c r="T238" i="15"/>
  <c r="F241" i="16" s="1"/>
  <c r="T245" i="15"/>
  <c r="F248" i="16" s="1"/>
  <c r="T249" i="15"/>
  <c r="F252" i="16" s="1"/>
  <c r="S256" i="15"/>
  <c r="E259" i="16" s="1"/>
  <c r="S50" i="15"/>
  <c r="E53" i="16" s="1"/>
  <c r="S65" i="15"/>
  <c r="E68" i="16" s="1"/>
  <c r="S89" i="15"/>
  <c r="E92" i="16" s="1"/>
  <c r="T93" i="15"/>
  <c r="F96" i="16" s="1"/>
  <c r="T106" i="15"/>
  <c r="T110" i="15"/>
  <c r="F113" i="16" s="1"/>
  <c r="S114" i="15"/>
  <c r="E117" i="16" s="1"/>
  <c r="T118" i="15"/>
  <c r="F121" i="16" s="1"/>
  <c r="T131" i="15"/>
  <c r="F134" i="16" s="1"/>
  <c r="T135" i="15"/>
  <c r="S139" i="15"/>
  <c r="E142" i="16" s="1"/>
  <c r="T143" i="15"/>
  <c r="F146" i="16" s="1"/>
  <c r="T156" i="15"/>
  <c r="F159" i="16" s="1"/>
  <c r="T160" i="15"/>
  <c r="S164" i="15"/>
  <c r="E167" i="16" s="1"/>
  <c r="T168" i="15"/>
  <c r="F171" i="16" s="1"/>
  <c r="T189" i="15"/>
  <c r="F192" i="16" s="1"/>
  <c r="T194" i="15"/>
  <c r="F197" i="16" s="1"/>
  <c r="S199" i="15"/>
  <c r="E202" i="16" s="1"/>
  <c r="T214" i="15"/>
  <c r="S224" i="15"/>
  <c r="E227" i="16" s="1"/>
  <c r="S231" i="15"/>
  <c r="E234" i="16" s="1"/>
  <c r="S249" i="15"/>
  <c r="E252" i="16" s="1"/>
  <c r="T256" i="15"/>
  <c r="S101" i="15"/>
  <c r="E104" i="16" s="1"/>
  <c r="S105" i="15"/>
  <c r="E108" i="16" s="1"/>
  <c r="T109" i="15"/>
  <c r="F112" i="16" s="1"/>
  <c r="S126" i="15"/>
  <c r="E129" i="16" s="1"/>
  <c r="S130" i="15"/>
  <c r="E133" i="16" s="1"/>
  <c r="T134" i="15"/>
  <c r="S151" i="15"/>
  <c r="E154" i="16" s="1"/>
  <c r="S155" i="15"/>
  <c r="E158" i="16" s="1"/>
  <c r="T159" i="15"/>
  <c r="F162" i="16" s="1"/>
  <c r="S176" i="15"/>
  <c r="E179" i="16" s="1"/>
  <c r="S178" i="15"/>
  <c r="E181" i="16" s="1"/>
  <c r="T185" i="15"/>
  <c r="F188" i="16" s="1"/>
  <c r="S192" i="15"/>
  <c r="E195" i="16" s="1"/>
  <c r="T197" i="15"/>
  <c r="F200" i="16" s="1"/>
  <c r="T218" i="15"/>
  <c r="T229" i="15"/>
  <c r="T243" i="15"/>
  <c r="F246" i="16" s="1"/>
  <c r="T250" i="15"/>
  <c r="F253" i="16" s="1"/>
  <c r="T88" i="15"/>
  <c r="F91" i="16" s="1"/>
  <c r="T101" i="15"/>
  <c r="T105" i="15"/>
  <c r="F108" i="16" s="1"/>
  <c r="S107" i="15"/>
  <c r="E110" i="16" s="1"/>
  <c r="S109" i="15"/>
  <c r="E112" i="16" s="1"/>
  <c r="T113" i="15"/>
  <c r="T126" i="15"/>
  <c r="F129" i="16" s="1"/>
  <c r="T130" i="15"/>
  <c r="F133" i="16" s="1"/>
  <c r="S132" i="15"/>
  <c r="E135" i="16" s="1"/>
  <c r="S134" i="15"/>
  <c r="E137" i="16" s="1"/>
  <c r="T138" i="15"/>
  <c r="F141" i="16" s="1"/>
  <c r="T151" i="15"/>
  <c r="F154" i="16" s="1"/>
  <c r="T155" i="15"/>
  <c r="F158" i="16" s="1"/>
  <c r="S157" i="15"/>
  <c r="E160" i="16" s="1"/>
  <c r="S159" i="15"/>
  <c r="E162" i="16" s="1"/>
  <c r="T163" i="15"/>
  <c r="T176" i="15"/>
  <c r="T183" i="15"/>
  <c r="F186" i="16" s="1"/>
  <c r="T192" i="15"/>
  <c r="F195" i="16" s="1"/>
  <c r="T203" i="15"/>
  <c r="F206" i="16" s="1"/>
  <c r="T209" i="15"/>
  <c r="F212" i="16" s="1"/>
  <c r="S229" i="15"/>
  <c r="E232" i="16" s="1"/>
  <c r="S236" i="15"/>
  <c r="E239" i="16" s="1"/>
  <c r="T254" i="15"/>
  <c r="F257" i="16" s="1"/>
  <c r="S11" i="15"/>
  <c r="E14" i="16" s="1"/>
  <c r="S16" i="15"/>
  <c r="E19" i="16" s="1"/>
  <c r="S21" i="15"/>
  <c r="E24" i="16" s="1"/>
  <c r="S26" i="15"/>
  <c r="E29" i="16" s="1"/>
  <c r="S31" i="15"/>
  <c r="E34" i="16" s="1"/>
  <c r="S36" i="15"/>
  <c r="E39" i="16" s="1"/>
  <c r="S51" i="15"/>
  <c r="E54" i="16" s="1"/>
  <c r="S66" i="15"/>
  <c r="E69" i="16" s="1"/>
  <c r="S76" i="15"/>
  <c r="E79" i="16" s="1"/>
  <c r="S81" i="15"/>
  <c r="E84" i="16" s="1"/>
  <c r="S86" i="15"/>
  <c r="E89" i="16" s="1"/>
  <c r="S90" i="15"/>
  <c r="E93" i="16" s="1"/>
  <c r="T94" i="15"/>
  <c r="F97" i="16" s="1"/>
  <c r="S111" i="15"/>
  <c r="E114" i="16" s="1"/>
  <c r="S113" i="15"/>
  <c r="E116" i="16" s="1"/>
  <c r="S115" i="15"/>
  <c r="E118" i="16" s="1"/>
  <c r="T119" i="15"/>
  <c r="F122" i="16" s="1"/>
  <c r="S136" i="15"/>
  <c r="E139" i="16" s="1"/>
  <c r="S138" i="15"/>
  <c r="E141" i="16" s="1"/>
  <c r="S140" i="15"/>
  <c r="E143" i="16" s="1"/>
  <c r="T144" i="15"/>
  <c r="F147" i="16" s="1"/>
  <c r="S161" i="15"/>
  <c r="E164" i="16" s="1"/>
  <c r="S163" i="15"/>
  <c r="E166" i="16" s="1"/>
  <c r="S165" i="15"/>
  <c r="E168" i="16" s="1"/>
  <c r="T169" i="15"/>
  <c r="F172" i="16" s="1"/>
  <c r="S183" i="15"/>
  <c r="E186" i="16" s="1"/>
  <c r="S203" i="15"/>
  <c r="E206" i="16" s="1"/>
  <c r="S206" i="15"/>
  <c r="E209" i="16" s="1"/>
  <c r="S209" i="15"/>
  <c r="E212" i="16" s="1"/>
  <c r="T219" i="15"/>
  <c r="F222" i="16" s="1"/>
  <c r="T233" i="15"/>
  <c r="F236" i="16" s="1"/>
  <c r="T240" i="15"/>
  <c r="T244" i="15"/>
  <c r="F247" i="16" s="1"/>
  <c r="S6" i="15"/>
  <c r="E9" i="16" s="1"/>
  <c r="S41" i="15"/>
  <c r="E44" i="16" s="1"/>
  <c r="S46" i="15"/>
  <c r="E49" i="16" s="1"/>
  <c r="S56" i="15"/>
  <c r="E59" i="16" s="1"/>
  <c r="S61" i="15"/>
  <c r="E64" i="16" s="1"/>
  <c r="S71" i="15"/>
  <c r="E74" i="16" s="1"/>
  <c r="S88" i="15"/>
  <c r="E91" i="16" s="1"/>
  <c r="T86" i="15"/>
  <c r="F89" i="16" s="1"/>
  <c r="T90" i="15"/>
  <c r="S92" i="15"/>
  <c r="E95" i="16" s="1"/>
  <c r="S94" i="15"/>
  <c r="E97" i="16" s="1"/>
  <c r="T98" i="15"/>
  <c r="F101" i="16" s="1"/>
  <c r="T111" i="15"/>
  <c r="F114" i="16" s="1"/>
  <c r="T115" i="15"/>
  <c r="F118" i="16" s="1"/>
  <c r="S117" i="15"/>
  <c r="E120" i="16" s="1"/>
  <c r="S119" i="15"/>
  <c r="E122" i="16" s="1"/>
  <c r="T123" i="15"/>
  <c r="T136" i="15"/>
  <c r="F139" i="16" s="1"/>
  <c r="T140" i="15"/>
  <c r="S142" i="15"/>
  <c r="E145" i="16" s="1"/>
  <c r="S144" i="15"/>
  <c r="E147" i="16" s="1"/>
  <c r="T148" i="15"/>
  <c r="F151" i="16" s="1"/>
  <c r="T161" i="15"/>
  <c r="T165" i="15"/>
  <c r="S167" i="15"/>
  <c r="E170" i="16" s="1"/>
  <c r="S169" i="15"/>
  <c r="E172" i="16" s="1"/>
  <c r="T173" i="15"/>
  <c r="F176" i="16" s="1"/>
  <c r="T179" i="15"/>
  <c r="F182" i="16" s="1"/>
  <c r="S181" i="15"/>
  <c r="E184" i="16" s="1"/>
  <c r="T188" i="15"/>
  <c r="F191" i="16" s="1"/>
  <c r="T198" i="15"/>
  <c r="F201" i="16" s="1"/>
  <c r="S219" i="15"/>
  <c r="E222" i="16" s="1"/>
  <c r="S226" i="15"/>
  <c r="E229" i="16" s="1"/>
  <c r="S244" i="15"/>
  <c r="E247" i="16" s="1"/>
  <c r="T235" i="15"/>
  <c r="T230" i="15"/>
  <c r="T225" i="15"/>
  <c r="F228" i="16" s="1"/>
  <c r="T220" i="15"/>
  <c r="F223" i="16" s="1"/>
  <c r="T215" i="15"/>
  <c r="T210" i="15"/>
  <c r="T205" i="15"/>
  <c r="F208" i="16" s="1"/>
  <c r="T200" i="15"/>
  <c r="F203" i="16" s="1"/>
  <c r="T195" i="15"/>
  <c r="T190" i="15"/>
  <c r="S230" i="15"/>
  <c r="E233" i="16" s="1"/>
  <c r="S225" i="15"/>
  <c r="E228" i="16" s="1"/>
  <c r="S220" i="15"/>
  <c r="E223" i="16" s="1"/>
  <c r="S215" i="15"/>
  <c r="E218" i="16" s="1"/>
  <c r="S210" i="15"/>
  <c r="E213" i="16" s="1"/>
  <c r="S205" i="15"/>
  <c r="E208" i="16" s="1"/>
  <c r="S200" i="15"/>
  <c r="E203" i="16" s="1"/>
  <c r="S195" i="15"/>
  <c r="E198" i="16" s="1"/>
  <c r="S190" i="15"/>
  <c r="E193" i="16" s="1"/>
  <c r="S185" i="15"/>
  <c r="E188" i="16" s="1"/>
  <c r="S180" i="15"/>
  <c r="E183" i="16" s="1"/>
  <c r="S253" i="15"/>
  <c r="E256" i="16" s="1"/>
  <c r="S248" i="15"/>
  <c r="E251" i="16" s="1"/>
  <c r="S243" i="15"/>
  <c r="E246" i="16" s="1"/>
  <c r="S238" i="15"/>
  <c r="E241" i="16" s="1"/>
  <c r="S233" i="15"/>
  <c r="E236" i="16" s="1"/>
  <c r="S228" i="15"/>
  <c r="E231" i="16" s="1"/>
  <c r="S223" i="15"/>
  <c r="E226" i="16" s="1"/>
  <c r="S218" i="15"/>
  <c r="E221" i="16" s="1"/>
  <c r="T251" i="15"/>
  <c r="T246" i="15"/>
  <c r="F249" i="16" s="1"/>
  <c r="T241" i="15"/>
  <c r="F244" i="16" s="1"/>
  <c r="T236" i="15"/>
  <c r="F239" i="16" s="1"/>
  <c r="T231" i="15"/>
  <c r="F234" i="16" s="1"/>
  <c r="T226" i="15"/>
  <c r="T221" i="15"/>
  <c r="F224" i="16" s="1"/>
  <c r="T216" i="15"/>
  <c r="F219" i="16" s="1"/>
  <c r="T211" i="15"/>
  <c r="F214" i="16" s="1"/>
  <c r="T206" i="15"/>
  <c r="F209" i="16" s="1"/>
  <c r="T201" i="15"/>
  <c r="F204" i="16" s="1"/>
  <c r="T196" i="15"/>
  <c r="T191" i="15"/>
  <c r="T186" i="15"/>
  <c r="F189" i="16" s="1"/>
  <c r="T181" i="15"/>
  <c r="F184" i="16" s="1"/>
  <c r="T252" i="15"/>
  <c r="T247" i="15"/>
  <c r="F250" i="16" s="1"/>
  <c r="T242" i="15"/>
  <c r="F245" i="16" s="1"/>
  <c r="T237" i="15"/>
  <c r="F240" i="16" s="1"/>
  <c r="T232" i="15"/>
  <c r="T227" i="15"/>
  <c r="F230" i="16" s="1"/>
  <c r="T222" i="15"/>
  <c r="F225" i="16" s="1"/>
  <c r="T217" i="15"/>
  <c r="F220" i="16" s="1"/>
  <c r="T212" i="15"/>
  <c r="F215" i="16" s="1"/>
  <c r="T207" i="15"/>
  <c r="F210" i="16" s="1"/>
  <c r="S252" i="15"/>
  <c r="E255" i="16" s="1"/>
  <c r="S247" i="15"/>
  <c r="E250" i="16" s="1"/>
  <c r="S242" i="15"/>
  <c r="E245" i="16" s="1"/>
  <c r="S237" i="15"/>
  <c r="E240" i="16" s="1"/>
  <c r="S232" i="15"/>
  <c r="E235" i="16" s="1"/>
  <c r="S227" i="15"/>
  <c r="E230" i="16" s="1"/>
  <c r="S222" i="15"/>
  <c r="E225" i="16" s="1"/>
  <c r="S217" i="15"/>
  <c r="E220" i="16" s="1"/>
  <c r="S212" i="15"/>
  <c r="E215" i="16" s="1"/>
  <c r="S207" i="15"/>
  <c r="E210" i="16" s="1"/>
  <c r="S202" i="15"/>
  <c r="E205" i="16" s="1"/>
  <c r="S197" i="15"/>
  <c r="E200" i="16" s="1"/>
  <c r="S8" i="15"/>
  <c r="E11" i="16" s="1"/>
  <c r="S13" i="15"/>
  <c r="E16" i="16" s="1"/>
  <c r="S18" i="15"/>
  <c r="E21" i="16" s="1"/>
  <c r="S23" i="15"/>
  <c r="E26" i="16" s="1"/>
  <c r="S28" i="15"/>
  <c r="E31" i="16" s="1"/>
  <c r="S33" i="15"/>
  <c r="E36" i="16" s="1"/>
  <c r="S38" i="15"/>
  <c r="E41" i="16" s="1"/>
  <c r="S43" i="15"/>
  <c r="E46" i="16" s="1"/>
  <c r="S48" i="15"/>
  <c r="E51" i="16" s="1"/>
  <c r="S53" i="15"/>
  <c r="E56" i="16" s="1"/>
  <c r="S58" i="15"/>
  <c r="E61" i="16" s="1"/>
  <c r="S63" i="15"/>
  <c r="E66" i="16" s="1"/>
  <c r="S68" i="15"/>
  <c r="E71" i="16" s="1"/>
  <c r="S73" i="15"/>
  <c r="E76" i="16" s="1"/>
  <c r="S78" i="15"/>
  <c r="E81" i="16" s="1"/>
  <c r="S83" i="15"/>
  <c r="E86" i="16" s="1"/>
  <c r="S96" i="15"/>
  <c r="E99" i="16" s="1"/>
  <c r="S98" i="15"/>
  <c r="E101" i="16" s="1"/>
  <c r="S100" i="15"/>
  <c r="E103" i="16" s="1"/>
  <c r="T104" i="15"/>
  <c r="F107" i="16" s="1"/>
  <c r="S121" i="15"/>
  <c r="E124" i="16" s="1"/>
  <c r="S123" i="15"/>
  <c r="E126" i="16" s="1"/>
  <c r="S125" i="15"/>
  <c r="E128" i="16" s="1"/>
  <c r="T129" i="15"/>
  <c r="F132" i="16" s="1"/>
  <c r="S146" i="15"/>
  <c r="E149" i="16" s="1"/>
  <c r="S148" i="15"/>
  <c r="E151" i="16" s="1"/>
  <c r="S150" i="15"/>
  <c r="E153" i="16" s="1"/>
  <c r="T154" i="15"/>
  <c r="F157" i="16" s="1"/>
  <c r="S171" i="15"/>
  <c r="E174" i="16" s="1"/>
  <c r="S173" i="15"/>
  <c r="E176" i="16" s="1"/>
  <c r="S175" i="15"/>
  <c r="E178" i="16" s="1"/>
  <c r="S179" i="15"/>
  <c r="E182" i="16" s="1"/>
  <c r="S188" i="15"/>
  <c r="E191" i="16" s="1"/>
  <c r="T193" i="15"/>
  <c r="F196" i="16" s="1"/>
  <c r="S198" i="15"/>
  <c r="E201" i="16" s="1"/>
  <c r="S201" i="15"/>
  <c r="E204" i="16" s="1"/>
  <c r="T204" i="15"/>
  <c r="F207" i="16" s="1"/>
  <c r="T213" i="15"/>
  <c r="F216" i="16" s="1"/>
  <c r="S216" i="15"/>
  <c r="E219" i="16" s="1"/>
  <c r="T223" i="15"/>
  <c r="F226" i="16" s="1"/>
  <c r="T234" i="15"/>
  <c r="F237" i="16" s="1"/>
  <c r="T248" i="15"/>
  <c r="F251" i="16" s="1"/>
  <c r="T255" i="15"/>
  <c r="F258" i="16" s="1"/>
  <c r="T53" i="15"/>
  <c r="F56" i="16" s="1"/>
  <c r="T58" i="15"/>
  <c r="F61" i="16" s="1"/>
  <c r="T63" i="15"/>
  <c r="T68" i="15"/>
  <c r="F71" i="16" s="1"/>
  <c r="T73" i="15"/>
  <c r="F76" i="16" s="1"/>
  <c r="T78" i="15"/>
  <c r="F81" i="16" s="1"/>
  <c r="T83" i="15"/>
  <c r="F86" i="16" s="1"/>
  <c r="T96" i="15"/>
  <c r="F99" i="16" s="1"/>
  <c r="T100" i="15"/>
  <c r="F103" i="16" s="1"/>
  <c r="S102" i="15"/>
  <c r="E105" i="16" s="1"/>
  <c r="S104" i="15"/>
  <c r="E107" i="16" s="1"/>
  <c r="T108" i="15"/>
  <c r="F111" i="16" s="1"/>
  <c r="T121" i="15"/>
  <c r="T125" i="15"/>
  <c r="F128" i="16" s="1"/>
  <c r="S127" i="15"/>
  <c r="E130" i="16" s="1"/>
  <c r="S129" i="15"/>
  <c r="E132" i="16" s="1"/>
  <c r="T133" i="15"/>
  <c r="F136" i="16" s="1"/>
  <c r="T146" i="15"/>
  <c r="F149" i="16" s="1"/>
  <c r="T150" i="15"/>
  <c r="F153" i="16" s="1"/>
  <c r="S152" i="15"/>
  <c r="E155" i="16" s="1"/>
  <c r="S154" i="15"/>
  <c r="E157" i="16" s="1"/>
  <c r="T158" i="15"/>
  <c r="F161" i="16" s="1"/>
  <c r="T171" i="15"/>
  <c r="F174" i="16" s="1"/>
  <c r="T175" i="15"/>
  <c r="F178" i="16" s="1"/>
  <c r="S177" i="15"/>
  <c r="E180" i="16" s="1"/>
  <c r="T184" i="15"/>
  <c r="F187" i="16" s="1"/>
  <c r="S186" i="15"/>
  <c r="E189" i="16" s="1"/>
  <c r="S193" i="15"/>
  <c r="E196" i="16" s="1"/>
  <c r="S204" i="15"/>
  <c r="E207" i="16" s="1"/>
  <c r="S213" i="15"/>
  <c r="E216" i="16" s="1"/>
  <c r="S234" i="15"/>
  <c r="E237" i="16" s="1"/>
  <c r="S241" i="15"/>
  <c r="E244" i="16" s="1"/>
  <c r="S254" i="15"/>
  <c r="E257" i="16" s="1"/>
  <c r="S255" i="15"/>
  <c r="E258" i="16" s="1"/>
  <c r="S240" i="15"/>
  <c r="E243" i="16" s="1"/>
  <c r="S245" i="15"/>
  <c r="E248" i="16" s="1"/>
  <c r="S250" i="15"/>
  <c r="E253" i="16" s="1"/>
  <c r="S257" i="15"/>
  <c r="E260" i="16" s="1"/>
  <c r="E294" i="16" l="1"/>
  <c r="I295" i="16"/>
  <c r="X134" i="15"/>
  <c r="I137" i="16" s="1"/>
  <c r="F137" i="16"/>
  <c r="X164" i="15"/>
  <c r="I167" i="16" s="1"/>
  <c r="F167" i="16"/>
  <c r="X11" i="15"/>
  <c r="I14" i="16" s="1"/>
  <c r="F14" i="16"/>
  <c r="X43" i="15"/>
  <c r="I46" i="16" s="1"/>
  <c r="F46" i="16"/>
  <c r="X33" i="15"/>
  <c r="I36" i="16" s="1"/>
  <c r="F36" i="16"/>
  <c r="U168" i="15"/>
  <c r="K171" i="16" s="1"/>
  <c r="E171" i="16"/>
  <c r="X80" i="15"/>
  <c r="I83" i="16" s="1"/>
  <c r="F83" i="16"/>
  <c r="X18" i="15"/>
  <c r="I21" i="16" s="1"/>
  <c r="F21" i="16"/>
  <c r="X252" i="15"/>
  <c r="I255" i="16" s="1"/>
  <c r="F255" i="16"/>
  <c r="X226" i="15"/>
  <c r="I229" i="16" s="1"/>
  <c r="F229" i="16"/>
  <c r="X215" i="15"/>
  <c r="I218" i="16" s="1"/>
  <c r="F218" i="16"/>
  <c r="X140" i="15"/>
  <c r="I143" i="16" s="1"/>
  <c r="F143" i="16"/>
  <c r="X90" i="15"/>
  <c r="I93" i="16" s="1"/>
  <c r="F93" i="16"/>
  <c r="X240" i="15"/>
  <c r="I243" i="16" s="1"/>
  <c r="F243" i="16"/>
  <c r="X163" i="15"/>
  <c r="I166" i="16" s="1"/>
  <c r="F166" i="16"/>
  <c r="X113" i="15"/>
  <c r="I116" i="16" s="1"/>
  <c r="F116" i="16"/>
  <c r="X77" i="15"/>
  <c r="I80" i="16" s="1"/>
  <c r="F80" i="16"/>
  <c r="X72" i="15"/>
  <c r="I75" i="16" s="1"/>
  <c r="F75" i="16"/>
  <c r="X178" i="15"/>
  <c r="I181" i="16" s="1"/>
  <c r="F181" i="16"/>
  <c r="X66" i="15"/>
  <c r="I69" i="16" s="1"/>
  <c r="F69" i="16"/>
  <c r="X79" i="15"/>
  <c r="I82" i="16" s="1"/>
  <c r="F82" i="16"/>
  <c r="X85" i="15"/>
  <c r="I88" i="16" s="1"/>
  <c r="F88" i="16"/>
  <c r="X42" i="15"/>
  <c r="I45" i="16" s="1"/>
  <c r="F45" i="16"/>
  <c r="X218" i="15"/>
  <c r="I221" i="16" s="1"/>
  <c r="F221" i="16"/>
  <c r="X30" i="15"/>
  <c r="I33" i="16" s="1"/>
  <c r="F33" i="16"/>
  <c r="X123" i="15"/>
  <c r="I126" i="16" s="1"/>
  <c r="F126" i="16"/>
  <c r="X172" i="15"/>
  <c r="I175" i="16" s="1"/>
  <c r="F175" i="16"/>
  <c r="X99" i="15"/>
  <c r="I102" i="16" s="1"/>
  <c r="F102" i="16"/>
  <c r="X74" i="15"/>
  <c r="I77" i="16" s="1"/>
  <c r="F77" i="16"/>
  <c r="X166" i="15"/>
  <c r="I169" i="16" s="1"/>
  <c r="F169" i="16"/>
  <c r="X62" i="15"/>
  <c r="I65" i="16" s="1"/>
  <c r="F65" i="16"/>
  <c r="X67" i="15"/>
  <c r="I70" i="16" s="1"/>
  <c r="F70" i="16"/>
  <c r="X176" i="15"/>
  <c r="I179" i="16" s="1"/>
  <c r="F179" i="16"/>
  <c r="X135" i="15"/>
  <c r="I138" i="16" s="1"/>
  <c r="F138" i="16"/>
  <c r="X162" i="15"/>
  <c r="I165" i="16" s="1"/>
  <c r="F165" i="16"/>
  <c r="X210" i="15"/>
  <c r="I213" i="16" s="1"/>
  <c r="F213" i="16"/>
  <c r="X157" i="15"/>
  <c r="I160" i="16" s="1"/>
  <c r="F160" i="16"/>
  <c r="X174" i="15"/>
  <c r="I177" i="16" s="1"/>
  <c r="F177" i="16"/>
  <c r="X191" i="15"/>
  <c r="I194" i="16" s="1"/>
  <c r="F194" i="16"/>
  <c r="X230" i="15"/>
  <c r="I233" i="16" s="1"/>
  <c r="F233" i="16"/>
  <c r="X106" i="15"/>
  <c r="I109" i="16" s="1"/>
  <c r="F109" i="16"/>
  <c r="X89" i="15"/>
  <c r="I92" i="16" s="1"/>
  <c r="F92" i="16"/>
  <c r="X196" i="15"/>
  <c r="I199" i="16" s="1"/>
  <c r="F199" i="16"/>
  <c r="X235" i="15"/>
  <c r="I238" i="16" s="1"/>
  <c r="F238" i="16"/>
  <c r="X101" i="15"/>
  <c r="I104" i="16" s="1"/>
  <c r="F104" i="16"/>
  <c r="X256" i="15"/>
  <c r="I259" i="16" s="1"/>
  <c r="F259" i="16"/>
  <c r="X160" i="15"/>
  <c r="I163" i="16" s="1"/>
  <c r="F163" i="16"/>
  <c r="X29" i="15"/>
  <c r="I32" i="16" s="1"/>
  <c r="F32" i="16"/>
  <c r="X167" i="15"/>
  <c r="I170" i="16" s="1"/>
  <c r="F170" i="16"/>
  <c r="X56" i="15"/>
  <c r="I59" i="16" s="1"/>
  <c r="F59" i="16"/>
  <c r="X27" i="15"/>
  <c r="I30" i="16" s="1"/>
  <c r="F30" i="16"/>
  <c r="X229" i="15"/>
  <c r="I232" i="16" s="1"/>
  <c r="F232" i="16"/>
  <c r="X214" i="15"/>
  <c r="I217" i="16" s="1"/>
  <c r="F217" i="16"/>
  <c r="X8" i="15"/>
  <c r="I11" i="16" s="1"/>
  <c r="F11" i="16"/>
  <c r="X65" i="15"/>
  <c r="I68" i="16" s="1"/>
  <c r="F68" i="16"/>
  <c r="X121" i="15"/>
  <c r="I124" i="16" s="1"/>
  <c r="F124" i="16"/>
  <c r="X63" i="15"/>
  <c r="I66" i="16" s="1"/>
  <c r="F66" i="16"/>
  <c r="X251" i="15"/>
  <c r="I254" i="16" s="1"/>
  <c r="F254" i="16"/>
  <c r="X190" i="15"/>
  <c r="I193" i="16" s="1"/>
  <c r="F193" i="16"/>
  <c r="X165" i="15"/>
  <c r="I168" i="16" s="1"/>
  <c r="F168" i="16"/>
  <c r="X26" i="15"/>
  <c r="I29" i="16" s="1"/>
  <c r="F29" i="16"/>
  <c r="X128" i="15"/>
  <c r="I131" i="16" s="1"/>
  <c r="F131" i="16"/>
  <c r="X51" i="15"/>
  <c r="I54" i="16" s="1"/>
  <c r="F54" i="16"/>
  <c r="X44" i="15"/>
  <c r="I47" i="16" s="1"/>
  <c r="F47" i="16"/>
  <c r="X142" i="15"/>
  <c r="I145" i="16" s="1"/>
  <c r="F145" i="16"/>
  <c r="X71" i="15"/>
  <c r="I74" i="16" s="1"/>
  <c r="F74" i="16"/>
  <c r="X46" i="15"/>
  <c r="I49" i="16" s="1"/>
  <c r="F49" i="16"/>
  <c r="X32" i="15"/>
  <c r="I35" i="16" s="1"/>
  <c r="F35" i="16"/>
  <c r="X132" i="15"/>
  <c r="I135" i="16" s="1"/>
  <c r="F135" i="16"/>
  <c r="X232" i="15"/>
  <c r="I235" i="16" s="1"/>
  <c r="F235" i="16"/>
  <c r="X195" i="15"/>
  <c r="I198" i="16" s="1"/>
  <c r="F198" i="16"/>
  <c r="X161" i="15"/>
  <c r="I164" i="16" s="1"/>
  <c r="F164" i="16"/>
  <c r="X120" i="15"/>
  <c r="I123" i="16" s="1"/>
  <c r="F123" i="16"/>
  <c r="X228" i="15"/>
  <c r="I231" i="16" s="1"/>
  <c r="F231" i="16"/>
  <c r="X91" i="15"/>
  <c r="I94" i="16" s="1"/>
  <c r="F94" i="16"/>
  <c r="X49" i="15"/>
  <c r="I52" i="16" s="1"/>
  <c r="F52" i="16"/>
  <c r="V27" i="15"/>
  <c r="L30" i="16" s="1"/>
  <c r="X75" i="15"/>
  <c r="I78" i="16" s="1"/>
  <c r="X41" i="15"/>
  <c r="I44" i="16" s="1"/>
  <c r="X82" i="15"/>
  <c r="I85" i="16" s="1"/>
  <c r="X180" i="15"/>
  <c r="I183" i="16" s="1"/>
  <c r="X239" i="15"/>
  <c r="I242" i="16" s="1"/>
  <c r="X52" i="15"/>
  <c r="I55" i="16" s="1"/>
  <c r="X36" i="15"/>
  <c r="I39" i="16" s="1"/>
  <c r="X98" i="15"/>
  <c r="I101" i="16" s="1"/>
  <c r="X208" i="15"/>
  <c r="I211" i="16" s="1"/>
  <c r="X9" i="15"/>
  <c r="I12" i="16" s="1"/>
  <c r="X103" i="15"/>
  <c r="I106" i="16" s="1"/>
  <c r="X23" i="15"/>
  <c r="I26" i="16" s="1"/>
  <c r="X211" i="15"/>
  <c r="I214" i="16" s="1"/>
  <c r="X216" i="15"/>
  <c r="I219" i="16" s="1"/>
  <c r="X130" i="15"/>
  <c r="I133" i="16" s="1"/>
  <c r="X200" i="15"/>
  <c r="I203" i="16" s="1"/>
  <c r="X20" i="15"/>
  <c r="I23" i="16" s="1"/>
  <c r="X39" i="15"/>
  <c r="I42" i="16" s="1"/>
  <c r="X183" i="15"/>
  <c r="I186" i="16" s="1"/>
  <c r="X243" i="15"/>
  <c r="I246" i="16" s="1"/>
  <c r="X146" i="15"/>
  <c r="I149" i="16" s="1"/>
  <c r="X150" i="15"/>
  <c r="I153" i="16" s="1"/>
  <c r="X237" i="15"/>
  <c r="I240" i="16" s="1"/>
  <c r="X177" i="15"/>
  <c r="I180" i="16" s="1"/>
  <c r="X87" i="15"/>
  <c r="I90" i="16" s="1"/>
  <c r="X97" i="15"/>
  <c r="I100" i="16" s="1"/>
  <c r="X40" i="15"/>
  <c r="I43" i="16" s="1"/>
  <c r="X96" i="15"/>
  <c r="I99" i="16" s="1"/>
  <c r="X234" i="15"/>
  <c r="I237" i="16" s="1"/>
  <c r="X242" i="15"/>
  <c r="I245" i="16" s="1"/>
  <c r="X205" i="15"/>
  <c r="I208" i="16" s="1"/>
  <c r="X198" i="15"/>
  <c r="I201" i="16" s="1"/>
  <c r="X250" i="15"/>
  <c r="I253" i="16" s="1"/>
  <c r="X116" i="15"/>
  <c r="I119" i="16" s="1"/>
  <c r="X100" i="15"/>
  <c r="I103" i="16" s="1"/>
  <c r="X148" i="15"/>
  <c r="I151" i="16" s="1"/>
  <c r="X192" i="15"/>
  <c r="I195" i="16" s="1"/>
  <c r="X22" i="15"/>
  <c r="I25" i="16" s="1"/>
  <c r="X175" i="15"/>
  <c r="I178" i="16" s="1"/>
  <c r="X125" i="15"/>
  <c r="I128" i="16" s="1"/>
  <c r="X68" i="15"/>
  <c r="I71" i="16" s="1"/>
  <c r="X204" i="15"/>
  <c r="I207" i="16" s="1"/>
  <c r="X212" i="15"/>
  <c r="I215" i="16" s="1"/>
  <c r="X186" i="15"/>
  <c r="I189" i="16" s="1"/>
  <c r="X143" i="15"/>
  <c r="I146" i="16" s="1"/>
  <c r="X47" i="15"/>
  <c r="I50" i="16" s="1"/>
  <c r="X169" i="15"/>
  <c r="I172" i="16" s="1"/>
  <c r="X127" i="15"/>
  <c r="I130" i="16" s="1"/>
  <c r="X248" i="15"/>
  <c r="I251" i="16" s="1"/>
  <c r="X236" i="15"/>
  <c r="I239" i="16" s="1"/>
  <c r="V259" i="15"/>
  <c r="L262" i="16" s="1"/>
  <c r="X259" i="15"/>
  <c r="I262" i="16" s="1"/>
  <c r="U267" i="15"/>
  <c r="K270" i="16" s="1"/>
  <c r="K306" i="16"/>
  <c r="U272" i="15"/>
  <c r="K275" i="16" s="1"/>
  <c r="V270" i="15"/>
  <c r="L273" i="16" s="1"/>
  <c r="X270" i="15"/>
  <c r="I273" i="16" s="1"/>
  <c r="V261" i="15"/>
  <c r="L264" i="16" s="1"/>
  <c r="X261" i="15"/>
  <c r="I264" i="16" s="1"/>
  <c r="L309" i="16"/>
  <c r="I309" i="16"/>
  <c r="L291" i="16"/>
  <c r="I291" i="16"/>
  <c r="K305" i="16"/>
  <c r="U260" i="15"/>
  <c r="K263" i="16" s="1"/>
  <c r="X133" i="15"/>
  <c r="I136" i="16" s="1"/>
  <c r="X83" i="15"/>
  <c r="I86" i="16" s="1"/>
  <c r="X104" i="15"/>
  <c r="I107" i="16" s="1"/>
  <c r="X59" i="15"/>
  <c r="I62" i="16" s="1"/>
  <c r="X81" i="15"/>
  <c r="I84" i="16" s="1"/>
  <c r="V265" i="15"/>
  <c r="L268" i="16" s="1"/>
  <c r="X265" i="15"/>
  <c r="I268" i="16" s="1"/>
  <c r="V285" i="15"/>
  <c r="L288" i="16" s="1"/>
  <c r="X285" i="15"/>
  <c r="I288" i="16" s="1"/>
  <c r="V277" i="15"/>
  <c r="L280" i="16" s="1"/>
  <c r="X277" i="15"/>
  <c r="I280" i="16" s="1"/>
  <c r="U285" i="15"/>
  <c r="K288" i="16" s="1"/>
  <c r="K297" i="16"/>
  <c r="L300" i="16"/>
  <c r="I300" i="16"/>
  <c r="U269" i="15"/>
  <c r="K272" i="16" s="1"/>
  <c r="V280" i="15"/>
  <c r="L283" i="16" s="1"/>
  <c r="X280" i="15"/>
  <c r="I283" i="16" s="1"/>
  <c r="K290" i="16"/>
  <c r="L303" i="16"/>
  <c r="I303" i="16"/>
  <c r="K304" i="16"/>
  <c r="X78" i="15"/>
  <c r="I81" i="16" s="1"/>
  <c r="X13" i="15"/>
  <c r="I16" i="16" s="1"/>
  <c r="X181" i="15"/>
  <c r="I184" i="16" s="1"/>
  <c r="X94" i="15"/>
  <c r="I97" i="16" s="1"/>
  <c r="X14" i="15"/>
  <c r="I17" i="16" s="1"/>
  <c r="X86" i="15"/>
  <c r="I89" i="16" s="1"/>
  <c r="X225" i="15"/>
  <c r="I228" i="16" s="1"/>
  <c r="L308" i="16"/>
  <c r="I308" i="16"/>
  <c r="K291" i="16"/>
  <c r="V269" i="15"/>
  <c r="L272" i="16" s="1"/>
  <c r="X269" i="15"/>
  <c r="I272" i="16" s="1"/>
  <c r="L296" i="16"/>
  <c r="I296" i="16"/>
  <c r="U276" i="15"/>
  <c r="K279" i="16" s="1"/>
  <c r="U265" i="15"/>
  <c r="K268" i="16" s="1"/>
  <c r="V262" i="15"/>
  <c r="L265" i="16" s="1"/>
  <c r="X262" i="15"/>
  <c r="I265" i="16" s="1"/>
  <c r="L292" i="16"/>
  <c r="I292" i="16"/>
  <c r="L304" i="16"/>
  <c r="I304" i="16"/>
  <c r="L302" i="16"/>
  <c r="I302" i="16"/>
  <c r="K293" i="16"/>
  <c r="X224" i="15"/>
  <c r="I227" i="16" s="1"/>
  <c r="X173" i="15"/>
  <c r="I176" i="16" s="1"/>
  <c r="X57" i="15"/>
  <c r="I60" i="16" s="1"/>
  <c r="X152" i="15"/>
  <c r="I155" i="16" s="1"/>
  <c r="X247" i="15"/>
  <c r="I250" i="16" s="1"/>
  <c r="X84" i="15"/>
  <c r="I87" i="16" s="1"/>
  <c r="X185" i="15"/>
  <c r="I188" i="16" s="1"/>
  <c r="V267" i="15"/>
  <c r="L270" i="16" s="1"/>
  <c r="X267" i="15"/>
  <c r="I270" i="16" s="1"/>
  <c r="V284" i="15"/>
  <c r="L287" i="16" s="1"/>
  <c r="X284" i="15"/>
  <c r="I287" i="16" s="1"/>
  <c r="L305" i="16"/>
  <c r="I305" i="16"/>
  <c r="V282" i="15"/>
  <c r="L285" i="16" s="1"/>
  <c r="X282" i="15"/>
  <c r="I285" i="16" s="1"/>
  <c r="U279" i="15"/>
  <c r="K282" i="16" s="1"/>
  <c r="L307" i="16"/>
  <c r="I307" i="16"/>
  <c r="X219" i="15"/>
  <c r="I222" i="16" s="1"/>
  <c r="X184" i="15"/>
  <c r="I187" i="16" s="1"/>
  <c r="X233" i="15"/>
  <c r="I236" i="16" s="1"/>
  <c r="X168" i="15"/>
  <c r="I171" i="16" s="1"/>
  <c r="X118" i="15"/>
  <c r="I121" i="16" s="1"/>
  <c r="X147" i="15"/>
  <c r="I150" i="16" s="1"/>
  <c r="X253" i="15"/>
  <c r="I256" i="16" s="1"/>
  <c r="X19" i="15"/>
  <c r="I22" i="16" s="1"/>
  <c r="X21" i="15"/>
  <c r="I24" i="16" s="1"/>
  <c r="X76" i="15"/>
  <c r="I79" i="16" s="1"/>
  <c r="X105" i="15"/>
  <c r="I108" i="16" s="1"/>
  <c r="L297" i="16"/>
  <c r="I297" i="16"/>
  <c r="V273" i="15"/>
  <c r="L276" i="16" s="1"/>
  <c r="X273" i="15"/>
  <c r="I276" i="16" s="1"/>
  <c r="V283" i="15"/>
  <c r="L286" i="16" s="1"/>
  <c r="X283" i="15"/>
  <c r="I286" i="16" s="1"/>
  <c r="V271" i="15"/>
  <c r="L274" i="16" s="1"/>
  <c r="X271" i="15"/>
  <c r="I274" i="16" s="1"/>
  <c r="K302" i="16"/>
  <c r="U273" i="15"/>
  <c r="K276" i="16" s="1"/>
  <c r="L299" i="16"/>
  <c r="I299" i="16"/>
  <c r="L295" i="16"/>
  <c r="U281" i="15"/>
  <c r="K284" i="16" s="1"/>
  <c r="X209" i="15"/>
  <c r="I212" i="16" s="1"/>
  <c r="X179" i="15"/>
  <c r="I182" i="16" s="1"/>
  <c r="X58" i="15"/>
  <c r="I61" i="16" s="1"/>
  <c r="X137" i="15"/>
  <c r="I140" i="16" s="1"/>
  <c r="X37" i="15"/>
  <c r="I40" i="16" s="1"/>
  <c r="X222" i="15"/>
  <c r="I225" i="16" s="1"/>
  <c r="X241" i="15"/>
  <c r="I244" i="16" s="1"/>
  <c r="X149" i="15"/>
  <c r="I152" i="16" s="1"/>
  <c r="X61" i="15"/>
  <c r="I64" i="16" s="1"/>
  <c r="X16" i="15"/>
  <c r="I19" i="16" s="1"/>
  <c r="X60" i="15"/>
  <c r="I63" i="16" s="1"/>
  <c r="X6" i="15"/>
  <c r="I9" i="16" s="1"/>
  <c r="X145" i="15"/>
  <c r="I148" i="16" s="1"/>
  <c r="U277" i="15"/>
  <c r="K280" i="16" s="1"/>
  <c r="V276" i="15"/>
  <c r="L279" i="16" s="1"/>
  <c r="X276" i="15"/>
  <c r="I279" i="16" s="1"/>
  <c r="L293" i="16"/>
  <c r="I293" i="16"/>
  <c r="V275" i="15"/>
  <c r="L278" i="16" s="1"/>
  <c r="X275" i="15"/>
  <c r="I278" i="16" s="1"/>
  <c r="K296" i="16"/>
  <c r="K295" i="16"/>
  <c r="K301" i="16"/>
  <c r="K292" i="16"/>
  <c r="V264" i="15"/>
  <c r="L267" i="16" s="1"/>
  <c r="X264" i="15"/>
  <c r="I267" i="16" s="1"/>
  <c r="U266" i="15"/>
  <c r="K269" i="16" s="1"/>
  <c r="V274" i="15"/>
  <c r="L277" i="16" s="1"/>
  <c r="X274" i="15"/>
  <c r="I277" i="16" s="1"/>
  <c r="K303" i="16"/>
  <c r="X199" i="15"/>
  <c r="I202" i="16" s="1"/>
  <c r="X223" i="15"/>
  <c r="I226" i="16" s="1"/>
  <c r="X158" i="15"/>
  <c r="I161" i="16" s="1"/>
  <c r="X108" i="15"/>
  <c r="I111" i="16" s="1"/>
  <c r="X53" i="15"/>
  <c r="I56" i="16" s="1"/>
  <c r="X238" i="15"/>
  <c r="I241" i="16" s="1"/>
  <c r="X122" i="15"/>
  <c r="I125" i="16" s="1"/>
  <c r="X227" i="15"/>
  <c r="I230" i="16" s="1"/>
  <c r="X217" i="15"/>
  <c r="I220" i="16" s="1"/>
  <c r="X257" i="15"/>
  <c r="I260" i="16" s="1"/>
  <c r="X156" i="15"/>
  <c r="I159" i="16" s="1"/>
  <c r="X144" i="15"/>
  <c r="I147" i="16" s="1"/>
  <c r="X31" i="15"/>
  <c r="I34" i="16" s="1"/>
  <c r="X110" i="15"/>
  <c r="I113" i="16" s="1"/>
  <c r="X170" i="15"/>
  <c r="I173" i="16" s="1"/>
  <c r="L298" i="16"/>
  <c r="I298" i="16"/>
  <c r="L306" i="16"/>
  <c r="I306" i="16"/>
  <c r="L290" i="16"/>
  <c r="I290" i="16"/>
  <c r="U264" i="15"/>
  <c r="K267" i="16" s="1"/>
  <c r="V260" i="15"/>
  <c r="L263" i="16" s="1"/>
  <c r="X260" i="15"/>
  <c r="I263" i="16" s="1"/>
  <c r="K307" i="16"/>
  <c r="L310" i="16"/>
  <c r="I310" i="16"/>
  <c r="U271" i="15"/>
  <c r="K274" i="16" s="1"/>
  <c r="X194" i="15"/>
  <c r="I197" i="16" s="1"/>
  <c r="X153" i="15"/>
  <c r="I156" i="16" s="1"/>
  <c r="X48" i="15"/>
  <c r="I51" i="16" s="1"/>
  <c r="X117" i="15"/>
  <c r="I120" i="16" s="1"/>
  <c r="X17" i="15"/>
  <c r="I20" i="16" s="1"/>
  <c r="X213" i="15"/>
  <c r="I216" i="16" s="1"/>
  <c r="X112" i="15"/>
  <c r="I115" i="16" s="1"/>
  <c r="X7" i="15"/>
  <c r="I10" i="16" s="1"/>
  <c r="X207" i="15"/>
  <c r="I210" i="16" s="1"/>
  <c r="X246" i="15"/>
  <c r="I249" i="16" s="1"/>
  <c r="X231" i="15"/>
  <c r="I234" i="16" s="1"/>
  <c r="X151" i="15"/>
  <c r="I154" i="16" s="1"/>
  <c r="X139" i="15"/>
  <c r="I142" i="16" s="1"/>
  <c r="X54" i="15"/>
  <c r="I57" i="16" s="1"/>
  <c r="X50" i="15"/>
  <c r="I53" i="16" s="1"/>
  <c r="X115" i="15"/>
  <c r="I118" i="16" s="1"/>
  <c r="X255" i="15"/>
  <c r="I258" i="16" s="1"/>
  <c r="U258" i="15"/>
  <c r="K261" i="16" s="1"/>
  <c r="V286" i="15"/>
  <c r="L289" i="16" s="1"/>
  <c r="X286" i="15"/>
  <c r="I289" i="16" s="1"/>
  <c r="K308" i="16"/>
  <c r="U262" i="15"/>
  <c r="K265" i="16" s="1"/>
  <c r="K309" i="16"/>
  <c r="L301" i="16"/>
  <c r="I301" i="16"/>
  <c r="V279" i="15"/>
  <c r="L282" i="16" s="1"/>
  <c r="X279" i="15"/>
  <c r="I282" i="16" s="1"/>
  <c r="U286" i="15"/>
  <c r="K289" i="16" s="1"/>
  <c r="L294" i="16"/>
  <c r="I294" i="16"/>
  <c r="K299" i="16"/>
  <c r="U261" i="15"/>
  <c r="K264" i="16" s="1"/>
  <c r="U280" i="15"/>
  <c r="K283" i="16" s="1"/>
  <c r="X189" i="15"/>
  <c r="I192" i="16" s="1"/>
  <c r="X107" i="15"/>
  <c r="I110" i="16" s="1"/>
  <c r="X12" i="15"/>
  <c r="I15" i="16" s="1"/>
  <c r="X102" i="15"/>
  <c r="I105" i="16" s="1"/>
  <c r="X136" i="15"/>
  <c r="I139" i="16" s="1"/>
  <c r="X202" i="15"/>
  <c r="I205" i="16" s="1"/>
  <c r="X197" i="15"/>
  <c r="I200" i="16" s="1"/>
  <c r="X221" i="15"/>
  <c r="I224" i="16" s="1"/>
  <c r="X129" i="15"/>
  <c r="I132" i="16" s="1"/>
  <c r="X95" i="15"/>
  <c r="I98" i="16" s="1"/>
  <c r="X45" i="15"/>
  <c r="I48" i="16" s="1"/>
  <c r="X55" i="15"/>
  <c r="I58" i="16" s="1"/>
  <c r="X69" i="15"/>
  <c r="I72" i="16" s="1"/>
  <c r="V258" i="15"/>
  <c r="L261" i="16" s="1"/>
  <c r="X258" i="15"/>
  <c r="I261" i="16" s="1"/>
  <c r="V266" i="15"/>
  <c r="L269" i="16" s="1"/>
  <c r="X266" i="15"/>
  <c r="I269" i="16" s="1"/>
  <c r="K300" i="16"/>
  <c r="U284" i="15"/>
  <c r="K287" i="16" s="1"/>
  <c r="U283" i="15"/>
  <c r="K286" i="16" s="1"/>
  <c r="U263" i="15"/>
  <c r="K266" i="16" s="1"/>
  <c r="U268" i="15"/>
  <c r="K271" i="16" s="1"/>
  <c r="V268" i="15"/>
  <c r="L271" i="16" s="1"/>
  <c r="X268" i="15"/>
  <c r="I271" i="16" s="1"/>
  <c r="U278" i="15"/>
  <c r="K281" i="16" s="1"/>
  <c r="U270" i="15"/>
  <c r="K273" i="16" s="1"/>
  <c r="K294" i="16"/>
  <c r="X254" i="15"/>
  <c r="I257" i="16" s="1"/>
  <c r="X159" i="15"/>
  <c r="I162" i="16" s="1"/>
  <c r="X203" i="15"/>
  <c r="I206" i="16" s="1"/>
  <c r="X93" i="15"/>
  <c r="I96" i="16" s="1"/>
  <c r="X38" i="15"/>
  <c r="I41" i="16" s="1"/>
  <c r="X141" i="15"/>
  <c r="I144" i="16" s="1"/>
  <c r="X193" i="15"/>
  <c r="I196" i="16" s="1"/>
  <c r="X92" i="15"/>
  <c r="I95" i="16" s="1"/>
  <c r="X126" i="15"/>
  <c r="I129" i="16" s="1"/>
  <c r="X187" i="15"/>
  <c r="I190" i="16" s="1"/>
  <c r="X119" i="15"/>
  <c r="I122" i="16" s="1"/>
  <c r="X124" i="15"/>
  <c r="I127" i="16" s="1"/>
  <c r="X70" i="15"/>
  <c r="I73" i="16" s="1"/>
  <c r="X15" i="15"/>
  <c r="I18" i="16" s="1"/>
  <c r="X171" i="15"/>
  <c r="I174" i="16" s="1"/>
  <c r="X24" i="15"/>
  <c r="I27" i="16" s="1"/>
  <c r="X25" i="15"/>
  <c r="I28" i="16" s="1"/>
  <c r="X5" i="15"/>
  <c r="I8" i="16" s="1"/>
  <c r="X220" i="15"/>
  <c r="I223" i="16" s="1"/>
  <c r="X245" i="15"/>
  <c r="I248" i="16" s="1"/>
  <c r="U259" i="15"/>
  <c r="K262" i="16" s="1"/>
  <c r="U282" i="15"/>
  <c r="K285" i="16" s="1"/>
  <c r="V272" i="15"/>
  <c r="L275" i="16" s="1"/>
  <c r="X272" i="15"/>
  <c r="I275" i="16" s="1"/>
  <c r="K310" i="16"/>
  <c r="U275" i="15"/>
  <c r="K278" i="16" s="1"/>
  <c r="U274" i="15"/>
  <c r="K277" i="16" s="1"/>
  <c r="V281" i="15"/>
  <c r="L284" i="16" s="1"/>
  <c r="X281" i="15"/>
  <c r="I284" i="16" s="1"/>
  <c r="K298" i="16"/>
  <c r="V278" i="15"/>
  <c r="L281" i="16" s="1"/>
  <c r="X278" i="15"/>
  <c r="I281" i="16" s="1"/>
  <c r="V263" i="15"/>
  <c r="L266" i="16" s="1"/>
  <c r="X263" i="15"/>
  <c r="I266" i="16" s="1"/>
  <c r="X249" i="15"/>
  <c r="I252" i="16" s="1"/>
  <c r="X244" i="15"/>
  <c r="I247" i="16" s="1"/>
  <c r="X154" i="15"/>
  <c r="I157" i="16" s="1"/>
  <c r="X188" i="15"/>
  <c r="I191" i="16" s="1"/>
  <c r="X138" i="15"/>
  <c r="I141" i="16" s="1"/>
  <c r="X88" i="15"/>
  <c r="I91" i="16" s="1"/>
  <c r="X28" i="15"/>
  <c r="I31" i="16" s="1"/>
  <c r="X131" i="15"/>
  <c r="I134" i="16" s="1"/>
  <c r="X73" i="15"/>
  <c r="I76" i="16" s="1"/>
  <c r="X111" i="15"/>
  <c r="I114" i="16" s="1"/>
  <c r="X182" i="15"/>
  <c r="I185" i="16" s="1"/>
  <c r="X206" i="15"/>
  <c r="I209" i="16" s="1"/>
  <c r="X201" i="15"/>
  <c r="I204" i="16" s="1"/>
  <c r="X109" i="15"/>
  <c r="I112" i="16" s="1"/>
  <c r="X114" i="15"/>
  <c r="I117" i="16" s="1"/>
  <c r="X35" i="15"/>
  <c r="I38" i="16" s="1"/>
  <c r="X64" i="15"/>
  <c r="I67" i="16" s="1"/>
  <c r="X10" i="15"/>
  <c r="I13" i="16" s="1"/>
  <c r="X155" i="15"/>
  <c r="I158" i="16" s="1"/>
  <c r="X34" i="15"/>
  <c r="I37" i="16" s="1"/>
  <c r="U7" i="15"/>
  <c r="K10" i="16" s="1"/>
  <c r="V6" i="15"/>
  <c r="L9" i="16" s="1"/>
  <c r="D8" i="16"/>
  <c r="V12" i="15"/>
  <c r="L15" i="16" s="1"/>
  <c r="V67" i="15"/>
  <c r="L70" i="16" s="1"/>
  <c r="U149" i="15"/>
  <c r="K152" i="16" s="1"/>
  <c r="U208" i="15"/>
  <c r="K211" i="16" s="1"/>
  <c r="V170" i="15"/>
  <c r="L173" i="16" s="1"/>
  <c r="V10" i="15"/>
  <c r="L13" i="16" s="1"/>
  <c r="U174" i="15"/>
  <c r="K177" i="16" s="1"/>
  <c r="V116" i="15"/>
  <c r="L119" i="16" s="1"/>
  <c r="V47" i="15"/>
  <c r="L50" i="16" s="1"/>
  <c r="V75" i="15"/>
  <c r="L78" i="16" s="1"/>
  <c r="U44" i="15"/>
  <c r="K47" i="16" s="1"/>
  <c r="V253" i="15"/>
  <c r="L256" i="16" s="1"/>
  <c r="U162" i="15"/>
  <c r="K165" i="16" s="1"/>
  <c r="V54" i="15"/>
  <c r="L57" i="16" s="1"/>
  <c r="V153" i="15"/>
  <c r="L156" i="16" s="1"/>
  <c r="U141" i="15"/>
  <c r="K144" i="16" s="1"/>
  <c r="U24" i="15"/>
  <c r="K27" i="16" s="1"/>
  <c r="V174" i="15"/>
  <c r="L177" i="16" s="1"/>
  <c r="V30" i="15"/>
  <c r="L33" i="16" s="1"/>
  <c r="V85" i="15"/>
  <c r="L88" i="16" s="1"/>
  <c r="V42" i="15"/>
  <c r="L45" i="16" s="1"/>
  <c r="U137" i="15"/>
  <c r="K140" i="16" s="1"/>
  <c r="V59" i="15"/>
  <c r="L62" i="16" s="1"/>
  <c r="V245" i="15"/>
  <c r="L248" i="16" s="1"/>
  <c r="U158" i="15"/>
  <c r="K161" i="16" s="1"/>
  <c r="U108" i="15"/>
  <c r="K111" i="16" s="1"/>
  <c r="U214" i="15"/>
  <c r="K217" i="16" s="1"/>
  <c r="V45" i="15"/>
  <c r="L48" i="16" s="1"/>
  <c r="V97" i="15"/>
  <c r="L100" i="16" s="1"/>
  <c r="V22" i="15"/>
  <c r="L25" i="16" s="1"/>
  <c r="V44" i="15"/>
  <c r="L47" i="16" s="1"/>
  <c r="U122" i="15"/>
  <c r="K125" i="16" s="1"/>
  <c r="V145" i="15"/>
  <c r="L148" i="16" s="1"/>
  <c r="V37" i="15"/>
  <c r="L40" i="16" s="1"/>
  <c r="U99" i="15"/>
  <c r="K102" i="16" s="1"/>
  <c r="U118" i="15"/>
  <c r="K121" i="16" s="1"/>
  <c r="V24" i="15"/>
  <c r="L27" i="16" s="1"/>
  <c r="U170" i="15"/>
  <c r="K173" i="16" s="1"/>
  <c r="U17" i="15"/>
  <c r="K20" i="16" s="1"/>
  <c r="V81" i="15"/>
  <c r="L84" i="16" s="1"/>
  <c r="V17" i="15"/>
  <c r="L20" i="16" s="1"/>
  <c r="U124" i="15"/>
  <c r="K127" i="16" s="1"/>
  <c r="V32" i="15"/>
  <c r="L35" i="16" s="1"/>
  <c r="U186" i="15"/>
  <c r="K189" i="16" s="1"/>
  <c r="U173" i="15"/>
  <c r="K176" i="16" s="1"/>
  <c r="U247" i="15"/>
  <c r="K250" i="16" s="1"/>
  <c r="U216" i="15"/>
  <c r="K219" i="16" s="1"/>
  <c r="U202" i="15"/>
  <c r="K205" i="16" s="1"/>
  <c r="U210" i="15"/>
  <c r="K213" i="16" s="1"/>
  <c r="U144" i="15"/>
  <c r="K147" i="16" s="1"/>
  <c r="V169" i="15"/>
  <c r="L172" i="16" s="1"/>
  <c r="V101" i="15"/>
  <c r="L104" i="16" s="1"/>
  <c r="U224" i="15"/>
  <c r="K227" i="16" s="1"/>
  <c r="V177" i="15"/>
  <c r="L180" i="16" s="1"/>
  <c r="V20" i="15"/>
  <c r="L23" i="16" s="1"/>
  <c r="V73" i="15"/>
  <c r="L76" i="16" s="1"/>
  <c r="U98" i="15"/>
  <c r="K101" i="16" s="1"/>
  <c r="V207" i="15"/>
  <c r="L210" i="16" s="1"/>
  <c r="U215" i="15"/>
  <c r="K218" i="16" s="1"/>
  <c r="U92" i="15"/>
  <c r="K95" i="16" s="1"/>
  <c r="U111" i="15"/>
  <c r="K114" i="16" s="1"/>
  <c r="V138" i="15"/>
  <c r="L141" i="16" s="1"/>
  <c r="U101" i="15"/>
  <c r="K104" i="16" s="1"/>
  <c r="V164" i="15"/>
  <c r="L167" i="16" s="1"/>
  <c r="U62" i="15"/>
  <c r="K65" i="16" s="1"/>
  <c r="V51" i="15"/>
  <c r="L54" i="16" s="1"/>
  <c r="U47" i="15"/>
  <c r="K50" i="16" s="1"/>
  <c r="U54" i="15"/>
  <c r="K57" i="16" s="1"/>
  <c r="V157" i="15"/>
  <c r="L160" i="16" s="1"/>
  <c r="U30" i="15"/>
  <c r="K33" i="16" s="1"/>
  <c r="V147" i="15"/>
  <c r="L150" i="16" s="1"/>
  <c r="V175" i="15"/>
  <c r="L178" i="16" s="1"/>
  <c r="V204" i="15"/>
  <c r="L207" i="16" s="1"/>
  <c r="U38" i="15"/>
  <c r="K41" i="16" s="1"/>
  <c r="V186" i="15"/>
  <c r="L189" i="16" s="1"/>
  <c r="U248" i="15"/>
  <c r="K251" i="16" s="1"/>
  <c r="U181" i="15"/>
  <c r="K184" i="16" s="1"/>
  <c r="U163" i="15"/>
  <c r="K166" i="16" s="1"/>
  <c r="V203" i="15"/>
  <c r="L206" i="16" s="1"/>
  <c r="V131" i="15"/>
  <c r="L134" i="16" s="1"/>
  <c r="V249" i="15"/>
  <c r="L252" i="16" s="1"/>
  <c r="U55" i="15"/>
  <c r="K58" i="16" s="1"/>
  <c r="U250" i="15"/>
  <c r="K253" i="16" s="1"/>
  <c r="V171" i="15"/>
  <c r="L174" i="16" s="1"/>
  <c r="V121" i="15"/>
  <c r="L124" i="16" s="1"/>
  <c r="V63" i="15"/>
  <c r="L66" i="16" s="1"/>
  <c r="U201" i="15"/>
  <c r="K204" i="16" s="1"/>
  <c r="U148" i="15"/>
  <c r="K151" i="16" s="1"/>
  <c r="U83" i="15"/>
  <c r="K86" i="16" s="1"/>
  <c r="U33" i="15"/>
  <c r="K36" i="16" s="1"/>
  <c r="U217" i="15"/>
  <c r="K220" i="16" s="1"/>
  <c r="V217" i="15"/>
  <c r="L220" i="16" s="1"/>
  <c r="V191" i="15"/>
  <c r="L194" i="16" s="1"/>
  <c r="V241" i="15"/>
  <c r="L244" i="16" s="1"/>
  <c r="U253" i="15"/>
  <c r="K256" i="16" s="1"/>
  <c r="U225" i="15"/>
  <c r="K228" i="16" s="1"/>
  <c r="V230" i="15"/>
  <c r="L233" i="16" s="1"/>
  <c r="V179" i="15"/>
  <c r="L182" i="16" s="1"/>
  <c r="V136" i="15"/>
  <c r="L139" i="16" s="1"/>
  <c r="V86" i="15"/>
  <c r="L89" i="16" s="1"/>
  <c r="V240" i="15"/>
  <c r="L243" i="16" s="1"/>
  <c r="U161" i="15"/>
  <c r="K164" i="16" s="1"/>
  <c r="U90" i="15"/>
  <c r="K93" i="16" s="1"/>
  <c r="U16" i="15"/>
  <c r="K19" i="16" s="1"/>
  <c r="V192" i="15"/>
  <c r="L195" i="16" s="1"/>
  <c r="U132" i="15"/>
  <c r="K135" i="16" s="1"/>
  <c r="V159" i="15"/>
  <c r="L162" i="16" s="1"/>
  <c r="V194" i="15"/>
  <c r="L197" i="16" s="1"/>
  <c r="V118" i="15"/>
  <c r="L121" i="16" s="1"/>
  <c r="U245" i="15"/>
  <c r="K248" i="16" s="1"/>
  <c r="U241" i="15"/>
  <c r="K244" i="16" s="1"/>
  <c r="V158" i="15"/>
  <c r="L161" i="16" s="1"/>
  <c r="V108" i="15"/>
  <c r="L111" i="16" s="1"/>
  <c r="V58" i="15"/>
  <c r="L61" i="16" s="1"/>
  <c r="U198" i="15"/>
  <c r="K201" i="16" s="1"/>
  <c r="U146" i="15"/>
  <c r="K149" i="16" s="1"/>
  <c r="U78" i="15"/>
  <c r="K81" i="16" s="1"/>
  <c r="U28" i="15"/>
  <c r="K31" i="16" s="1"/>
  <c r="U222" i="15"/>
  <c r="K225" i="16" s="1"/>
  <c r="V222" i="15"/>
  <c r="L225" i="16" s="1"/>
  <c r="V196" i="15"/>
  <c r="L199" i="16" s="1"/>
  <c r="V246" i="15"/>
  <c r="L249" i="16" s="1"/>
  <c r="U180" i="15"/>
  <c r="K183" i="16" s="1"/>
  <c r="U230" i="15"/>
  <c r="K233" i="16" s="1"/>
  <c r="V235" i="15"/>
  <c r="L238" i="16" s="1"/>
  <c r="V173" i="15"/>
  <c r="L176" i="16" s="1"/>
  <c r="V123" i="15"/>
  <c r="L126" i="16" s="1"/>
  <c r="U88" i="15"/>
  <c r="K91" i="16" s="1"/>
  <c r="V233" i="15"/>
  <c r="L236" i="16" s="1"/>
  <c r="V144" i="15"/>
  <c r="L147" i="16" s="1"/>
  <c r="U86" i="15"/>
  <c r="K89" i="16" s="1"/>
  <c r="U11" i="15"/>
  <c r="K14" i="16" s="1"/>
  <c r="V183" i="15"/>
  <c r="L186" i="16" s="1"/>
  <c r="V130" i="15"/>
  <c r="L133" i="16" s="1"/>
  <c r="V250" i="15"/>
  <c r="L253" i="16" s="1"/>
  <c r="U155" i="15"/>
  <c r="K158" i="16" s="1"/>
  <c r="V189" i="15"/>
  <c r="L192" i="16" s="1"/>
  <c r="U114" i="15"/>
  <c r="K117" i="16" s="1"/>
  <c r="V238" i="15"/>
  <c r="L241" i="16" s="1"/>
  <c r="U156" i="15"/>
  <c r="K159" i="16" s="1"/>
  <c r="U106" i="15"/>
  <c r="K109" i="16" s="1"/>
  <c r="V202" i="15"/>
  <c r="L205" i="16" s="1"/>
  <c r="V38" i="15"/>
  <c r="L41" i="16" s="1"/>
  <c r="U57" i="15"/>
  <c r="K60" i="16" s="1"/>
  <c r="U87" i="15"/>
  <c r="K90" i="16" s="1"/>
  <c r="V41" i="15"/>
  <c r="L44" i="16" s="1"/>
  <c r="V112" i="15"/>
  <c r="L115" i="16" s="1"/>
  <c r="V142" i="15"/>
  <c r="L145" i="16" s="1"/>
  <c r="V7" i="15"/>
  <c r="L10" i="16" s="1"/>
  <c r="V71" i="15"/>
  <c r="L74" i="16" s="1"/>
  <c r="V99" i="15"/>
  <c r="L102" i="16" s="1"/>
  <c r="V21" i="15"/>
  <c r="L24" i="16" s="1"/>
  <c r="V137" i="15"/>
  <c r="L140" i="16" s="1"/>
  <c r="V77" i="15"/>
  <c r="L80" i="16" s="1"/>
  <c r="V15" i="15"/>
  <c r="L18" i="16" s="1"/>
  <c r="V120" i="15"/>
  <c r="L123" i="16" s="1"/>
  <c r="U14" i="15"/>
  <c r="K17" i="16" s="1"/>
  <c r="V243" i="15"/>
  <c r="L246" i="16" s="1"/>
  <c r="U151" i="15"/>
  <c r="K154" i="16" s="1"/>
  <c r="V168" i="15"/>
  <c r="L171" i="16" s="1"/>
  <c r="V110" i="15"/>
  <c r="L113" i="16" s="1"/>
  <c r="V224" i="15"/>
  <c r="L227" i="16" s="1"/>
  <c r="V152" i="15"/>
  <c r="L155" i="16" s="1"/>
  <c r="V102" i="15"/>
  <c r="L105" i="16" s="1"/>
  <c r="U166" i="15"/>
  <c r="K169" i="16" s="1"/>
  <c r="U32" i="15"/>
  <c r="K35" i="16" s="1"/>
  <c r="V80" i="15"/>
  <c r="L83" i="16" s="1"/>
  <c r="U22" i="15"/>
  <c r="K25" i="16" s="1"/>
  <c r="U172" i="15"/>
  <c r="K175" i="16" s="1"/>
  <c r="U35" i="15"/>
  <c r="K38" i="16" s="1"/>
  <c r="U82" i="15"/>
  <c r="K85" i="16" s="1"/>
  <c r="V82" i="15"/>
  <c r="L85" i="16" s="1"/>
  <c r="V180" i="15"/>
  <c r="L183" i="16" s="1"/>
  <c r="U95" i="15"/>
  <c r="K98" i="16" s="1"/>
  <c r="U15" i="15"/>
  <c r="K18" i="16" s="1"/>
  <c r="V107" i="15"/>
  <c r="L110" i="16" s="1"/>
  <c r="U74" i="15"/>
  <c r="K77" i="16" s="1"/>
  <c r="U211" i="15"/>
  <c r="K214" i="16" s="1"/>
  <c r="V117" i="15"/>
  <c r="L120" i="16" s="1"/>
  <c r="V14" i="15"/>
  <c r="L17" i="16" s="1"/>
  <c r="V83" i="15"/>
  <c r="L86" i="16" s="1"/>
  <c r="U53" i="15"/>
  <c r="K56" i="16" s="1"/>
  <c r="V184" i="15"/>
  <c r="L187" i="16" s="1"/>
  <c r="U171" i="15"/>
  <c r="K174" i="16" s="1"/>
  <c r="V226" i="15"/>
  <c r="L229" i="16" s="1"/>
  <c r="V198" i="15"/>
  <c r="L201" i="16" s="1"/>
  <c r="U113" i="15"/>
  <c r="K116" i="16" s="1"/>
  <c r="V151" i="15"/>
  <c r="L154" i="16" s="1"/>
  <c r="U139" i="15"/>
  <c r="K142" i="16" s="1"/>
  <c r="U70" i="15"/>
  <c r="K73" i="16" s="1"/>
  <c r="V55" i="15"/>
  <c r="L58" i="16" s="1"/>
  <c r="U127" i="15"/>
  <c r="K130" i="16" s="1"/>
  <c r="V154" i="15"/>
  <c r="L157" i="16" s="1"/>
  <c r="U207" i="15"/>
  <c r="K210" i="16" s="1"/>
  <c r="V231" i="15"/>
  <c r="L234" i="16" s="1"/>
  <c r="V220" i="15"/>
  <c r="L223" i="16" s="1"/>
  <c r="V188" i="15"/>
  <c r="L191" i="16" s="1"/>
  <c r="U26" i="15"/>
  <c r="K29" i="16" s="1"/>
  <c r="V88" i="15"/>
  <c r="L91" i="16" s="1"/>
  <c r="V214" i="15"/>
  <c r="L217" i="16" s="1"/>
  <c r="U256" i="15"/>
  <c r="K259" i="16" s="1"/>
  <c r="U60" i="15"/>
  <c r="K63" i="16" s="1"/>
  <c r="V128" i="15"/>
  <c r="L131" i="16" s="1"/>
  <c r="U153" i="15"/>
  <c r="K156" i="16" s="1"/>
  <c r="V228" i="15"/>
  <c r="L231" i="16" s="1"/>
  <c r="V49" i="15"/>
  <c r="L52" i="16" s="1"/>
  <c r="V141" i="15"/>
  <c r="L144" i="16" s="1"/>
  <c r="V125" i="15"/>
  <c r="L128" i="16" s="1"/>
  <c r="U150" i="15"/>
  <c r="K153" i="16" s="1"/>
  <c r="U212" i="15"/>
  <c r="K215" i="16" s="1"/>
  <c r="V236" i="15"/>
  <c r="L239" i="16" s="1"/>
  <c r="V225" i="15"/>
  <c r="L228" i="16" s="1"/>
  <c r="V90" i="15"/>
  <c r="L93" i="16" s="1"/>
  <c r="V94" i="15"/>
  <c r="L97" i="16" s="1"/>
  <c r="U134" i="15"/>
  <c r="K137" i="16" s="1"/>
  <c r="U199" i="15"/>
  <c r="K202" i="16" s="1"/>
  <c r="U160" i="15"/>
  <c r="K163" i="16" s="1"/>
  <c r="V8" i="15"/>
  <c r="L11" i="16" s="1"/>
  <c r="U234" i="15"/>
  <c r="K237" i="16" s="1"/>
  <c r="U104" i="15"/>
  <c r="K107" i="16" s="1"/>
  <c r="V193" i="15"/>
  <c r="L196" i="16" s="1"/>
  <c r="U73" i="15"/>
  <c r="K76" i="16" s="1"/>
  <c r="U227" i="15"/>
  <c r="K230" i="16" s="1"/>
  <c r="V201" i="15"/>
  <c r="L204" i="16" s="1"/>
  <c r="U185" i="15"/>
  <c r="K188" i="16" s="1"/>
  <c r="U169" i="15"/>
  <c r="K172" i="16" s="1"/>
  <c r="U71" i="15"/>
  <c r="K74" i="16" s="1"/>
  <c r="U140" i="15"/>
  <c r="K143" i="16" s="1"/>
  <c r="V176" i="15"/>
  <c r="L179" i="16" s="1"/>
  <c r="U213" i="15"/>
  <c r="K216" i="16" s="1"/>
  <c r="U152" i="15"/>
  <c r="K155" i="16" s="1"/>
  <c r="U102" i="15"/>
  <c r="K105" i="16" s="1"/>
  <c r="V255" i="15"/>
  <c r="L258" i="16" s="1"/>
  <c r="U188" i="15"/>
  <c r="K191" i="16" s="1"/>
  <c r="U125" i="15"/>
  <c r="K128" i="16" s="1"/>
  <c r="U68" i="15"/>
  <c r="K71" i="16" s="1"/>
  <c r="U18" i="15"/>
  <c r="K21" i="16" s="1"/>
  <c r="U232" i="15"/>
  <c r="K235" i="16" s="1"/>
  <c r="V232" i="15"/>
  <c r="L235" i="16" s="1"/>
  <c r="V206" i="15"/>
  <c r="L209" i="16" s="1"/>
  <c r="U218" i="15"/>
  <c r="K221" i="16" s="1"/>
  <c r="U190" i="15"/>
  <c r="K193" i="16" s="1"/>
  <c r="V195" i="15"/>
  <c r="L198" i="16" s="1"/>
  <c r="U167" i="15"/>
  <c r="K170" i="16" s="1"/>
  <c r="U117" i="15"/>
  <c r="K120" i="16" s="1"/>
  <c r="U61" i="15"/>
  <c r="K64" i="16" s="1"/>
  <c r="U209" i="15"/>
  <c r="K212" i="16" s="1"/>
  <c r="U138" i="15"/>
  <c r="K141" i="16" s="1"/>
  <c r="U76" i="15"/>
  <c r="K79" i="16" s="1"/>
  <c r="V163" i="15"/>
  <c r="L166" i="16" s="1"/>
  <c r="V113" i="15"/>
  <c r="L116" i="16" s="1"/>
  <c r="V229" i="15"/>
  <c r="L232" i="16" s="1"/>
  <c r="V134" i="15"/>
  <c r="L137" i="16" s="1"/>
  <c r="U164" i="15"/>
  <c r="K167" i="16" s="1"/>
  <c r="V106" i="15"/>
  <c r="L109" i="16" s="1"/>
  <c r="V199" i="15"/>
  <c r="L202" i="16" s="1"/>
  <c r="V139" i="15"/>
  <c r="L142" i="16" s="1"/>
  <c r="V89" i="15"/>
  <c r="L92" i="16" s="1"/>
  <c r="U143" i="15"/>
  <c r="K146" i="16" s="1"/>
  <c r="U29" i="15"/>
  <c r="K32" i="16" s="1"/>
  <c r="V76" i="15"/>
  <c r="L79" i="16" s="1"/>
  <c r="V13" i="15"/>
  <c r="L16" i="16" s="1"/>
  <c r="V162" i="15"/>
  <c r="L165" i="16" s="1"/>
  <c r="V35" i="15"/>
  <c r="L38" i="16" s="1"/>
  <c r="U34" i="15"/>
  <c r="K37" i="16" s="1"/>
  <c r="U79" i="15"/>
  <c r="K82" i="16" s="1"/>
  <c r="U145" i="15"/>
  <c r="K148" i="16" s="1"/>
  <c r="U67" i="15"/>
  <c r="K70" i="16" s="1"/>
  <c r="U12" i="15"/>
  <c r="K15" i="16" s="1"/>
  <c r="U77" i="15"/>
  <c r="K80" i="16" s="1"/>
  <c r="V257" i="15"/>
  <c r="L260" i="16" s="1"/>
  <c r="V74" i="15"/>
  <c r="L77" i="16" s="1"/>
  <c r="V182" i="15"/>
  <c r="L185" i="16" s="1"/>
  <c r="U246" i="15"/>
  <c r="K249" i="16" s="1"/>
  <c r="U84" i="15"/>
  <c r="K87" i="16" s="1"/>
  <c r="V31" i="15"/>
  <c r="L34" i="16" s="1"/>
  <c r="V133" i="15"/>
  <c r="L136" i="16" s="1"/>
  <c r="V104" i="15"/>
  <c r="L107" i="16" s="1"/>
  <c r="V78" i="15"/>
  <c r="L81" i="16" s="1"/>
  <c r="U48" i="15"/>
  <c r="K51" i="16" s="1"/>
  <c r="V252" i="15"/>
  <c r="L255" i="16" s="1"/>
  <c r="V215" i="15"/>
  <c r="L218" i="16" s="1"/>
  <c r="U6" i="15"/>
  <c r="K9" i="16" s="1"/>
  <c r="U229" i="15"/>
  <c r="K232" i="16" s="1"/>
  <c r="U105" i="15"/>
  <c r="K108" i="16" s="1"/>
  <c r="V127" i="15"/>
  <c r="L130" i="16" s="1"/>
  <c r="V87" i="15"/>
  <c r="L90" i="16" s="1"/>
  <c r="U177" i="15"/>
  <c r="K180" i="16" s="1"/>
  <c r="V213" i="15"/>
  <c r="L216" i="16" s="1"/>
  <c r="U43" i="15"/>
  <c r="K46" i="16" s="1"/>
  <c r="V181" i="15"/>
  <c r="L184" i="16" s="1"/>
  <c r="U243" i="15"/>
  <c r="K246" i="16" s="1"/>
  <c r="U142" i="15"/>
  <c r="K145" i="16" s="1"/>
  <c r="U165" i="15"/>
  <c r="K168" i="16" s="1"/>
  <c r="V209" i="15"/>
  <c r="L212" i="16" s="1"/>
  <c r="U178" i="15"/>
  <c r="K181" i="16" s="1"/>
  <c r="V135" i="15"/>
  <c r="L138" i="16" s="1"/>
  <c r="V114" i="15"/>
  <c r="L117" i="16" s="1"/>
  <c r="V11" i="15"/>
  <c r="L14" i="16" s="1"/>
  <c r="U112" i="15"/>
  <c r="K115" i="16" s="1"/>
  <c r="V172" i="15"/>
  <c r="L175" i="16" s="1"/>
  <c r="U27" i="15"/>
  <c r="K30" i="16" s="1"/>
  <c r="V91" i="15"/>
  <c r="L94" i="16" s="1"/>
  <c r="U59" i="15"/>
  <c r="K62" i="16" s="1"/>
  <c r="U257" i="15"/>
  <c r="K260" i="16" s="1"/>
  <c r="V68" i="15"/>
  <c r="L71" i="16" s="1"/>
  <c r="U96" i="15"/>
  <c r="K99" i="16" s="1"/>
  <c r="V212" i="15"/>
  <c r="L215" i="16" s="1"/>
  <c r="U220" i="15"/>
  <c r="K223" i="16" s="1"/>
  <c r="V140" i="15"/>
  <c r="L143" i="16" s="1"/>
  <c r="V244" i="15"/>
  <c r="L247" i="16" s="1"/>
  <c r="U21" i="15"/>
  <c r="K24" i="16" s="1"/>
  <c r="U176" i="15"/>
  <c r="K179" i="16" s="1"/>
  <c r="U110" i="15"/>
  <c r="K113" i="16" s="1"/>
  <c r="U45" i="15"/>
  <c r="K48" i="16" s="1"/>
  <c r="U240" i="15"/>
  <c r="K243" i="16" s="1"/>
  <c r="U254" i="15"/>
  <c r="K257" i="16" s="1"/>
  <c r="U154" i="15"/>
  <c r="K157" i="16" s="1"/>
  <c r="V53" i="15"/>
  <c r="L56" i="16" s="1"/>
  <c r="V129" i="15"/>
  <c r="L132" i="16" s="1"/>
  <c r="U23" i="15"/>
  <c r="K26" i="16" s="1"/>
  <c r="V227" i="15"/>
  <c r="L230" i="16" s="1"/>
  <c r="V251" i="15"/>
  <c r="L254" i="16" s="1"/>
  <c r="V190" i="15"/>
  <c r="L193" i="16" s="1"/>
  <c r="U119" i="15"/>
  <c r="K122" i="16" s="1"/>
  <c r="V219" i="15"/>
  <c r="L222" i="16" s="1"/>
  <c r="U81" i="15"/>
  <c r="K84" i="16" s="1"/>
  <c r="V126" i="15"/>
  <c r="L129" i="16" s="1"/>
  <c r="U204" i="15"/>
  <c r="K207" i="16" s="1"/>
  <c r="V150" i="15"/>
  <c r="L153" i="16" s="1"/>
  <c r="V100" i="15"/>
  <c r="L103" i="16" s="1"/>
  <c r="V248" i="15"/>
  <c r="L251" i="16" s="1"/>
  <c r="U179" i="15"/>
  <c r="K182" i="16" s="1"/>
  <c r="U123" i="15"/>
  <c r="K126" i="16" s="1"/>
  <c r="U63" i="15"/>
  <c r="K66" i="16" s="1"/>
  <c r="U13" i="15"/>
  <c r="K16" i="16" s="1"/>
  <c r="U237" i="15"/>
  <c r="K240" i="16" s="1"/>
  <c r="V237" i="15"/>
  <c r="L240" i="16" s="1"/>
  <c r="V211" i="15"/>
  <c r="L214" i="16" s="1"/>
  <c r="U223" i="15"/>
  <c r="K226" i="16" s="1"/>
  <c r="U195" i="15"/>
  <c r="K198" i="16" s="1"/>
  <c r="V200" i="15"/>
  <c r="L203" i="16" s="1"/>
  <c r="U244" i="15"/>
  <c r="K247" i="16" s="1"/>
  <c r="V165" i="15"/>
  <c r="L168" i="16" s="1"/>
  <c r="V115" i="15"/>
  <c r="L118" i="16" s="1"/>
  <c r="U56" i="15"/>
  <c r="K59" i="16" s="1"/>
  <c r="U206" i="15"/>
  <c r="K209" i="16" s="1"/>
  <c r="U136" i="15"/>
  <c r="K139" i="16" s="1"/>
  <c r="U66" i="15"/>
  <c r="K69" i="16" s="1"/>
  <c r="U159" i="15"/>
  <c r="K162" i="16" s="1"/>
  <c r="U109" i="15"/>
  <c r="K112" i="16" s="1"/>
  <c r="V218" i="15"/>
  <c r="L221" i="16" s="1"/>
  <c r="U130" i="15"/>
  <c r="K133" i="16" s="1"/>
  <c r="V256" i="15"/>
  <c r="L259" i="16" s="1"/>
  <c r="V160" i="15"/>
  <c r="L163" i="16" s="1"/>
  <c r="V93" i="15"/>
  <c r="L96" i="16" s="1"/>
  <c r="U196" i="15"/>
  <c r="K199" i="16" s="1"/>
  <c r="U135" i="15"/>
  <c r="K138" i="16" s="1"/>
  <c r="U85" i="15"/>
  <c r="K88" i="16" s="1"/>
  <c r="V124" i="15"/>
  <c r="L127" i="16" s="1"/>
  <c r="V29" i="15"/>
  <c r="L32" i="16" s="1"/>
  <c r="V50" i="15"/>
  <c r="L53" i="16" s="1"/>
  <c r="V72" i="15"/>
  <c r="L75" i="16" s="1"/>
  <c r="U235" i="15"/>
  <c r="K238" i="16" s="1"/>
  <c r="V132" i="15"/>
  <c r="L135" i="16" s="1"/>
  <c r="V28" i="15"/>
  <c r="L31" i="16" s="1"/>
  <c r="V34" i="15"/>
  <c r="L37" i="16" s="1"/>
  <c r="V79" i="15"/>
  <c r="L82" i="16" s="1"/>
  <c r="V43" i="15"/>
  <c r="L46" i="16" s="1"/>
  <c r="V46" i="15"/>
  <c r="L49" i="16" s="1"/>
  <c r="V48" i="15"/>
  <c r="L51" i="16" s="1"/>
  <c r="U52" i="15"/>
  <c r="K55" i="16" s="1"/>
  <c r="V187" i="15"/>
  <c r="L190" i="16" s="1"/>
  <c r="V60" i="15"/>
  <c r="L63" i="16" s="1"/>
  <c r="U147" i="15"/>
  <c r="K150" i="16" s="1"/>
  <c r="U194" i="15"/>
  <c r="K197" i="16" s="1"/>
  <c r="V84" i="15"/>
  <c r="L87" i="16" s="1"/>
  <c r="U239" i="15"/>
  <c r="K242" i="16" s="1"/>
  <c r="V223" i="15"/>
  <c r="L226" i="16" s="1"/>
  <c r="U197" i="15"/>
  <c r="K200" i="16" s="1"/>
  <c r="U129" i="15"/>
  <c r="K132" i="16" s="1"/>
  <c r="U100" i="15"/>
  <c r="K103" i="16" s="1"/>
  <c r="U252" i="15"/>
  <c r="K255" i="16" s="1"/>
  <c r="U238" i="15"/>
  <c r="K241" i="16" s="1"/>
  <c r="U94" i="15"/>
  <c r="K97" i="16" s="1"/>
  <c r="U31" i="15"/>
  <c r="K34" i="16" s="1"/>
  <c r="V185" i="15"/>
  <c r="L188" i="16" s="1"/>
  <c r="U50" i="15"/>
  <c r="K53" i="16" s="1"/>
  <c r="U128" i="15"/>
  <c r="K131" i="16" s="1"/>
  <c r="U255" i="15"/>
  <c r="K258" i="16" s="1"/>
  <c r="U193" i="15"/>
  <c r="K196" i="16" s="1"/>
  <c r="V146" i="15"/>
  <c r="L149" i="16" s="1"/>
  <c r="V96" i="15"/>
  <c r="L99" i="16" s="1"/>
  <c r="V234" i="15"/>
  <c r="L237" i="16" s="1"/>
  <c r="U175" i="15"/>
  <c r="K178" i="16" s="1"/>
  <c r="U121" i="15"/>
  <c r="K124" i="16" s="1"/>
  <c r="U58" i="15"/>
  <c r="K61" i="16" s="1"/>
  <c r="U8" i="15"/>
  <c r="K11" i="16" s="1"/>
  <c r="U242" i="15"/>
  <c r="K245" i="16" s="1"/>
  <c r="V242" i="15"/>
  <c r="L245" i="16" s="1"/>
  <c r="V216" i="15"/>
  <c r="L219" i="16" s="1"/>
  <c r="U228" i="15"/>
  <c r="K231" i="16" s="1"/>
  <c r="U200" i="15"/>
  <c r="K203" i="16" s="1"/>
  <c r="V205" i="15"/>
  <c r="L208" i="16" s="1"/>
  <c r="U226" i="15"/>
  <c r="K229" i="16" s="1"/>
  <c r="V161" i="15"/>
  <c r="L164" i="16" s="1"/>
  <c r="V111" i="15"/>
  <c r="L114" i="16" s="1"/>
  <c r="U46" i="15"/>
  <c r="K49" i="16" s="1"/>
  <c r="U203" i="15"/>
  <c r="K206" i="16" s="1"/>
  <c r="V119" i="15"/>
  <c r="L122" i="16" s="1"/>
  <c r="U51" i="15"/>
  <c r="K54" i="16" s="1"/>
  <c r="V254" i="15"/>
  <c r="L257" i="16" s="1"/>
  <c r="U157" i="15"/>
  <c r="K160" i="16" s="1"/>
  <c r="U107" i="15"/>
  <c r="K110" i="16" s="1"/>
  <c r="V197" i="15"/>
  <c r="L200" i="16" s="1"/>
  <c r="U126" i="15"/>
  <c r="K129" i="16" s="1"/>
  <c r="U249" i="15"/>
  <c r="K252" i="16" s="1"/>
  <c r="V156" i="15"/>
  <c r="L159" i="16" s="1"/>
  <c r="U89" i="15"/>
  <c r="K92" i="16" s="1"/>
  <c r="U191" i="15"/>
  <c r="K194" i="16" s="1"/>
  <c r="U133" i="15"/>
  <c r="K136" i="16" s="1"/>
  <c r="U80" i="15"/>
  <c r="K83" i="16" s="1"/>
  <c r="U120" i="15"/>
  <c r="K123" i="16" s="1"/>
  <c r="V26" i="15"/>
  <c r="L29" i="16" s="1"/>
  <c r="U69" i="15"/>
  <c r="K72" i="16" s="1"/>
  <c r="V149" i="15"/>
  <c r="L152" i="16" s="1"/>
  <c r="U116" i="15"/>
  <c r="K119" i="16" s="1"/>
  <c r="U19" i="15"/>
  <c r="K22" i="16" s="1"/>
  <c r="V18" i="15"/>
  <c r="L21" i="16" s="1"/>
  <c r="V65" i="15"/>
  <c r="L68" i="16" s="1"/>
  <c r="U25" i="15"/>
  <c r="K28" i="16" s="1"/>
  <c r="V239" i="15"/>
  <c r="L242" i="16" s="1"/>
  <c r="U40" i="15"/>
  <c r="K43" i="16" s="1"/>
  <c r="U9" i="15"/>
  <c r="K12" i="16" s="1"/>
  <c r="U42" i="15"/>
  <c r="K45" i="16" s="1"/>
  <c r="V167" i="15"/>
  <c r="L170" i="16" s="1"/>
  <c r="V56" i="15"/>
  <c r="L59" i="16" s="1"/>
  <c r="U91" i="15"/>
  <c r="K94" i="16" s="1"/>
  <c r="U182" i="15"/>
  <c r="K185" i="16" s="1"/>
  <c r="V70" i="15"/>
  <c r="L73" i="16" s="1"/>
  <c r="V95" i="15"/>
  <c r="L98" i="16" s="1"/>
  <c r="V247" i="15"/>
  <c r="L250" i="16" s="1"/>
  <c r="V221" i="15"/>
  <c r="L224" i="16" s="1"/>
  <c r="U233" i="15"/>
  <c r="K236" i="16" s="1"/>
  <c r="U205" i="15"/>
  <c r="K208" i="16" s="1"/>
  <c r="V210" i="15"/>
  <c r="L213" i="16" s="1"/>
  <c r="U219" i="15"/>
  <c r="K222" i="16" s="1"/>
  <c r="V148" i="15"/>
  <c r="L151" i="16" s="1"/>
  <c r="V98" i="15"/>
  <c r="L101" i="16" s="1"/>
  <c r="U41" i="15"/>
  <c r="K44" i="16" s="1"/>
  <c r="U183" i="15"/>
  <c r="K186" i="16" s="1"/>
  <c r="U115" i="15"/>
  <c r="K118" i="16" s="1"/>
  <c r="U36" i="15"/>
  <c r="K39" i="16" s="1"/>
  <c r="U236" i="15"/>
  <c r="K239" i="16" s="1"/>
  <c r="V155" i="15"/>
  <c r="L158" i="16" s="1"/>
  <c r="V105" i="15"/>
  <c r="L108" i="16" s="1"/>
  <c r="U192" i="15"/>
  <c r="K195" i="16" s="1"/>
  <c r="V109" i="15"/>
  <c r="L112" i="16" s="1"/>
  <c r="U231" i="15"/>
  <c r="K234" i="16" s="1"/>
  <c r="V143" i="15"/>
  <c r="L146" i="16" s="1"/>
  <c r="U65" i="15"/>
  <c r="K68" i="16" s="1"/>
  <c r="U184" i="15"/>
  <c r="K187" i="16" s="1"/>
  <c r="U131" i="15"/>
  <c r="K134" i="16" s="1"/>
  <c r="U75" i="15"/>
  <c r="K78" i="16" s="1"/>
  <c r="U97" i="15"/>
  <c r="K100" i="16" s="1"/>
  <c r="U20" i="15"/>
  <c r="K23" i="16" s="1"/>
  <c r="U189" i="15"/>
  <c r="K192" i="16" s="1"/>
  <c r="V69" i="15"/>
  <c r="L72" i="16" s="1"/>
  <c r="U37" i="15"/>
  <c r="K40" i="16" s="1"/>
  <c r="U93" i="15"/>
  <c r="K96" i="16" s="1"/>
  <c r="V19" i="15"/>
  <c r="L22" i="16" s="1"/>
  <c r="V122" i="15"/>
  <c r="L125" i="16" s="1"/>
  <c r="V61" i="15"/>
  <c r="L64" i="16" s="1"/>
  <c r="V25" i="15"/>
  <c r="L28" i="16" s="1"/>
  <c r="V208" i="15"/>
  <c r="L211" i="16" s="1"/>
  <c r="V40" i="15"/>
  <c r="L43" i="16" s="1"/>
  <c r="V9" i="15"/>
  <c r="L12" i="16" s="1"/>
  <c r="U39" i="15"/>
  <c r="K42" i="16" s="1"/>
  <c r="U103" i="15"/>
  <c r="K106" i="16" s="1"/>
  <c r="V52" i="15"/>
  <c r="L55" i="16" s="1"/>
  <c r="V36" i="15"/>
  <c r="L39" i="16" s="1"/>
  <c r="V178" i="15"/>
  <c r="L181" i="16" s="1"/>
  <c r="V66" i="15"/>
  <c r="L69" i="16" s="1"/>
  <c r="U64" i="15"/>
  <c r="K67" i="16" s="1"/>
  <c r="U251" i="15"/>
  <c r="K254" i="16" s="1"/>
  <c r="U72" i="15"/>
  <c r="K75" i="16" s="1"/>
  <c r="V16" i="15"/>
  <c r="L19" i="16" s="1"/>
  <c r="U221" i="15"/>
  <c r="K224" i="16" s="1"/>
  <c r="V57" i="15"/>
  <c r="L60" i="16" s="1"/>
  <c r="U10" i="15"/>
  <c r="K13" i="16" s="1"/>
  <c r="U187" i="15"/>
  <c r="K190" i="16" s="1"/>
  <c r="V33" i="15"/>
  <c r="L36" i="16" s="1"/>
  <c r="V39" i="15"/>
  <c r="L42" i="16" s="1"/>
  <c r="V103" i="15"/>
  <c r="L106" i="16" s="1"/>
  <c r="U49" i="15"/>
  <c r="K52" i="16" s="1"/>
  <c r="V23" i="15"/>
  <c r="L26" i="16" s="1"/>
  <c r="V166" i="15"/>
  <c r="L169" i="16" s="1"/>
  <c r="V62" i="15"/>
  <c r="L65" i="16" s="1"/>
  <c r="V64" i="15"/>
  <c r="L67" i="16" s="1"/>
  <c r="M134" i="16" l="1"/>
  <c r="M39" i="16"/>
  <c r="M43" i="16"/>
  <c r="M255" i="16"/>
  <c r="J38" i="16"/>
  <c r="J91" i="16"/>
  <c r="J190" i="16"/>
  <c r="N64" i="16"/>
  <c r="N69" i="16"/>
  <c r="N42" i="16"/>
  <c r="M123" i="16"/>
  <c r="M247" i="16"/>
  <c r="M145" i="16"/>
  <c r="N137" i="16"/>
  <c r="N93" i="16"/>
  <c r="N183" i="16"/>
  <c r="N111" i="16"/>
  <c r="N26" i="16"/>
  <c r="M75" i="16"/>
  <c r="N43" i="16"/>
  <c r="M23" i="16"/>
  <c r="N108" i="16"/>
  <c r="N213" i="16"/>
  <c r="N170" i="16"/>
  <c r="N152" i="16"/>
  <c r="M129" i="16"/>
  <c r="N164" i="16"/>
  <c r="M124" i="16"/>
  <c r="M34" i="16"/>
  <c r="M59" i="16"/>
  <c r="N95" i="16"/>
  <c r="N75" i="16"/>
  <c r="M274" i="16"/>
  <c r="N295" i="16"/>
  <c r="M305" i="16"/>
  <c r="M187" i="16"/>
  <c r="M231" i="16"/>
  <c r="N203" i="16"/>
  <c r="N218" i="16"/>
  <c r="M105" i="16"/>
  <c r="N85" i="16"/>
  <c r="M14" i="16"/>
  <c r="M58" i="16"/>
  <c r="M125" i="16"/>
  <c r="N269" i="16"/>
  <c r="M269" i="16"/>
  <c r="N293" i="16"/>
  <c r="M268" i="16"/>
  <c r="N288" i="16"/>
  <c r="N265" i="16"/>
  <c r="N250" i="16"/>
  <c r="N149" i="16"/>
  <c r="N251" i="16"/>
  <c r="M246" i="16"/>
  <c r="M193" i="16"/>
  <c r="N227" i="16"/>
  <c r="N220" i="16"/>
  <c r="N70" i="16"/>
  <c r="M160" i="16"/>
  <c r="M133" i="16"/>
  <c r="N185" i="16"/>
  <c r="N198" i="16"/>
  <c r="N131" i="16"/>
  <c r="N155" i="16"/>
  <c r="N186" i="16"/>
  <c r="M93" i="16"/>
  <c r="M253" i="16"/>
  <c r="M227" i="16"/>
  <c r="N148" i="16"/>
  <c r="M152" i="16"/>
  <c r="N306" i="16"/>
  <c r="N276" i="16"/>
  <c r="M290" i="16"/>
  <c r="M118" i="16"/>
  <c r="N257" i="16"/>
  <c r="N53" i="16"/>
  <c r="M24" i="16"/>
  <c r="N16" i="16"/>
  <c r="M76" i="16"/>
  <c r="M56" i="16"/>
  <c r="N249" i="16"/>
  <c r="N178" i="16"/>
  <c r="M140" i="16"/>
  <c r="M273" i="16"/>
  <c r="N99" i="16"/>
  <c r="M179" i="16"/>
  <c r="N165" i="16"/>
  <c r="M230" i="16"/>
  <c r="N187" i="16"/>
  <c r="N41" i="16"/>
  <c r="N194" i="16"/>
  <c r="M104" i="16"/>
  <c r="N62" i="16"/>
  <c r="M298" i="16"/>
  <c r="N181" i="16"/>
  <c r="M55" i="16"/>
  <c r="M130" i="16"/>
  <c r="N190" i="16"/>
  <c r="M294" i="16"/>
  <c r="N277" i="16"/>
  <c r="N36" i="16"/>
  <c r="N242" i="16"/>
  <c r="M103" i="16"/>
  <c r="N230" i="16"/>
  <c r="N77" i="16"/>
  <c r="N228" i="16"/>
  <c r="N24" i="16"/>
  <c r="M164" i="16"/>
  <c r="N104" i="16"/>
  <c r="N256" i="16"/>
  <c r="N289" i="16"/>
  <c r="N224" i="16"/>
  <c r="M203" i="16"/>
  <c r="M182" i="16"/>
  <c r="N94" i="16"/>
  <c r="M9" i="16"/>
  <c r="M8" i="16"/>
  <c r="N258" i="16"/>
  <c r="N157" i="16"/>
  <c r="N140" i="16"/>
  <c r="M183" i="16"/>
  <c r="N207" i="16"/>
  <c r="N35" i="16"/>
  <c r="M165" i="16"/>
  <c r="J200" i="16"/>
  <c r="N305" i="16"/>
  <c r="M306" i="16"/>
  <c r="N125" i="16"/>
  <c r="M83" i="16"/>
  <c r="N221" i="16"/>
  <c r="M30" i="16"/>
  <c r="N232" i="16"/>
  <c r="M63" i="16"/>
  <c r="N205" i="16"/>
  <c r="N161" i="16"/>
  <c r="N141" i="16"/>
  <c r="M127" i="16"/>
  <c r="N294" i="16"/>
  <c r="M190" i="16"/>
  <c r="M186" i="16"/>
  <c r="M54" i="16"/>
  <c r="N51" i="16"/>
  <c r="N103" i="16"/>
  <c r="N175" i="16"/>
  <c r="N79" i="16"/>
  <c r="N196" i="16"/>
  <c r="M85" i="16"/>
  <c r="M89" i="16"/>
  <c r="M220" i="16"/>
  <c r="N172" i="16"/>
  <c r="N45" i="16"/>
  <c r="N284" i="16"/>
  <c r="M289" i="16"/>
  <c r="N297" i="16"/>
  <c r="M279" i="16"/>
  <c r="N55" i="16"/>
  <c r="N146" i="16"/>
  <c r="M44" i="16"/>
  <c r="N73" i="16"/>
  <c r="N68" i="16"/>
  <c r="M194" i="16"/>
  <c r="N122" i="16"/>
  <c r="N245" i="16"/>
  <c r="M258" i="16"/>
  <c r="M200" i="16"/>
  <c r="N49" i="16"/>
  <c r="N127" i="16"/>
  <c r="M162" i="16"/>
  <c r="M226" i="16"/>
  <c r="N153" i="16"/>
  <c r="N132" i="16"/>
  <c r="N143" i="16"/>
  <c r="M115" i="16"/>
  <c r="M46" i="16"/>
  <c r="M51" i="16"/>
  <c r="M80" i="16"/>
  <c r="M32" i="16"/>
  <c r="N166" i="16"/>
  <c r="N209" i="16"/>
  <c r="M216" i="16"/>
  <c r="M107" i="16"/>
  <c r="M215" i="16"/>
  <c r="N217" i="16"/>
  <c r="M73" i="16"/>
  <c r="N17" i="16"/>
  <c r="M38" i="16"/>
  <c r="N171" i="16"/>
  <c r="N74" i="16"/>
  <c r="M159" i="16"/>
  <c r="N147" i="16"/>
  <c r="N225" i="16"/>
  <c r="M248" i="16"/>
  <c r="N89" i="16"/>
  <c r="M36" i="16"/>
  <c r="N134" i="16"/>
  <c r="M33" i="16"/>
  <c r="M95" i="16"/>
  <c r="M147" i="16"/>
  <c r="N84" i="16"/>
  <c r="N25" i="16"/>
  <c r="N88" i="16"/>
  <c r="N78" i="16"/>
  <c r="M277" i="16"/>
  <c r="N261" i="16"/>
  <c r="M307" i="16"/>
  <c r="N267" i="16"/>
  <c r="N279" i="16"/>
  <c r="M276" i="16"/>
  <c r="M272" i="16"/>
  <c r="N268" i="16"/>
  <c r="N262" i="16"/>
  <c r="N39" i="16"/>
  <c r="M68" i="16"/>
  <c r="M136" i="16"/>
  <c r="M132" i="16"/>
  <c r="M112" i="16"/>
  <c r="N247" i="16"/>
  <c r="N260" i="16"/>
  <c r="M155" i="16"/>
  <c r="M259" i="16"/>
  <c r="N113" i="16"/>
  <c r="M244" i="16"/>
  <c r="N150" i="16"/>
  <c r="N47" i="16"/>
  <c r="J135" i="16"/>
  <c r="N298" i="16"/>
  <c r="N287" i="16"/>
  <c r="N291" i="16"/>
  <c r="N67" i="16"/>
  <c r="N60" i="16"/>
  <c r="M106" i="16"/>
  <c r="M40" i="16"/>
  <c r="M234" i="16"/>
  <c r="N101" i="16"/>
  <c r="M185" i="16"/>
  <c r="N21" i="16"/>
  <c r="M92" i="16"/>
  <c r="M206" i="16"/>
  <c r="M245" i="16"/>
  <c r="M131" i="16"/>
  <c r="N226" i="16"/>
  <c r="N46" i="16"/>
  <c r="M88" i="16"/>
  <c r="M69" i="16"/>
  <c r="N214" i="16"/>
  <c r="M207" i="16"/>
  <c r="N56" i="16"/>
  <c r="M223" i="16"/>
  <c r="N14" i="16"/>
  <c r="N216" i="16"/>
  <c r="N81" i="16"/>
  <c r="M15" i="16"/>
  <c r="M146" i="16"/>
  <c r="M79" i="16"/>
  <c r="N235" i="16"/>
  <c r="N179" i="16"/>
  <c r="M237" i="16"/>
  <c r="M153" i="16"/>
  <c r="N91" i="16"/>
  <c r="M142" i="16"/>
  <c r="N120" i="16"/>
  <c r="M175" i="16"/>
  <c r="M154" i="16"/>
  <c r="N10" i="16"/>
  <c r="N241" i="16"/>
  <c r="N236" i="16"/>
  <c r="M225" i="16"/>
  <c r="N121" i="16"/>
  <c r="N139" i="16"/>
  <c r="M86" i="16"/>
  <c r="N206" i="16"/>
  <c r="N160" i="16"/>
  <c r="M218" i="16"/>
  <c r="M213" i="16"/>
  <c r="M20" i="16"/>
  <c r="N100" i="16"/>
  <c r="N33" i="16"/>
  <c r="N50" i="16"/>
  <c r="N9" i="16"/>
  <c r="M278" i="16"/>
  <c r="N271" i="16"/>
  <c r="N282" i="16"/>
  <c r="M292" i="16"/>
  <c r="M280" i="16"/>
  <c r="M302" i="16"/>
  <c r="N270" i="16"/>
  <c r="N302" i="16"/>
  <c r="N296" i="16"/>
  <c r="N309" i="16"/>
  <c r="N30" i="16"/>
  <c r="N22" i="16"/>
  <c r="M28" i="16"/>
  <c r="N219" i="16"/>
  <c r="N32" i="16"/>
  <c r="M26" i="16"/>
  <c r="N255" i="16"/>
  <c r="N116" i="16"/>
  <c r="N239" i="16"/>
  <c r="N86" i="16"/>
  <c r="M109" i="16"/>
  <c r="N243" i="16"/>
  <c r="M114" i="16"/>
  <c r="M47" i="16"/>
  <c r="M281" i="16"/>
  <c r="N310" i="16"/>
  <c r="N299" i="16"/>
  <c r="N283" i="16"/>
  <c r="N65" i="16"/>
  <c r="M224" i="16"/>
  <c r="M42" i="16"/>
  <c r="N72" i="16"/>
  <c r="N112" i="16"/>
  <c r="N151" i="16"/>
  <c r="M94" i="16"/>
  <c r="M22" i="16"/>
  <c r="N159" i="16"/>
  <c r="M49" i="16"/>
  <c r="M11" i="16"/>
  <c r="M53" i="16"/>
  <c r="M242" i="16"/>
  <c r="N82" i="16"/>
  <c r="M138" i="16"/>
  <c r="M139" i="16"/>
  <c r="N240" i="16"/>
  <c r="N129" i="16"/>
  <c r="M157" i="16"/>
  <c r="N215" i="16"/>
  <c r="N117" i="16"/>
  <c r="M180" i="16"/>
  <c r="N107" i="16"/>
  <c r="M70" i="16"/>
  <c r="N92" i="16"/>
  <c r="M141" i="16"/>
  <c r="M235" i="16"/>
  <c r="M143" i="16"/>
  <c r="N11" i="16"/>
  <c r="N128" i="16"/>
  <c r="M29" i="16"/>
  <c r="N154" i="16"/>
  <c r="M214" i="16"/>
  <c r="M25" i="16"/>
  <c r="N246" i="16"/>
  <c r="N145" i="16"/>
  <c r="M117" i="16"/>
  <c r="M91" i="16"/>
  <c r="M31" i="16"/>
  <c r="N197" i="16"/>
  <c r="N182" i="16"/>
  <c r="M151" i="16"/>
  <c r="M166" i="16"/>
  <c r="M57" i="16"/>
  <c r="N210" i="16"/>
  <c r="M205" i="16"/>
  <c r="M173" i="16"/>
  <c r="N48" i="16"/>
  <c r="N177" i="16"/>
  <c r="N119" i="16"/>
  <c r="M10" i="16"/>
  <c r="M310" i="16"/>
  <c r="M271" i="16"/>
  <c r="N263" i="16"/>
  <c r="M301" i="16"/>
  <c r="N307" i="16"/>
  <c r="N300" i="16"/>
  <c r="M270" i="16"/>
  <c r="N98" i="16"/>
  <c r="M196" i="16"/>
  <c r="M198" i="16"/>
  <c r="N184" i="16"/>
  <c r="M221" i="16"/>
  <c r="N58" i="16"/>
  <c r="N102" i="16"/>
  <c r="N199" i="16"/>
  <c r="N252" i="16"/>
  <c r="N254" i="16"/>
  <c r="N20" i="16"/>
  <c r="N15" i="16"/>
  <c r="M261" i="16"/>
  <c r="M293" i="16"/>
  <c r="M13" i="16"/>
  <c r="N169" i="16"/>
  <c r="N19" i="16"/>
  <c r="N12" i="16"/>
  <c r="M192" i="16"/>
  <c r="M195" i="16"/>
  <c r="M222" i="16"/>
  <c r="N59" i="16"/>
  <c r="M119" i="16"/>
  <c r="M252" i="16"/>
  <c r="N114" i="16"/>
  <c r="M61" i="16"/>
  <c r="N188" i="16"/>
  <c r="N87" i="16"/>
  <c r="N37" i="16"/>
  <c r="M199" i="16"/>
  <c r="M209" i="16"/>
  <c r="M240" i="16"/>
  <c r="M84" i="16"/>
  <c r="M257" i="16"/>
  <c r="M99" i="16"/>
  <c r="N138" i="16"/>
  <c r="N90" i="16"/>
  <c r="N136" i="16"/>
  <c r="M148" i="16"/>
  <c r="N142" i="16"/>
  <c r="M212" i="16"/>
  <c r="M21" i="16"/>
  <c r="M74" i="16"/>
  <c r="M163" i="16"/>
  <c r="N144" i="16"/>
  <c r="N191" i="16"/>
  <c r="M116" i="16"/>
  <c r="M77" i="16"/>
  <c r="N83" i="16"/>
  <c r="M17" i="16"/>
  <c r="N115" i="16"/>
  <c r="N192" i="16"/>
  <c r="N126" i="16"/>
  <c r="M81" i="16"/>
  <c r="N162" i="16"/>
  <c r="N233" i="16"/>
  <c r="M204" i="16"/>
  <c r="M184" i="16"/>
  <c r="M50" i="16"/>
  <c r="M101" i="16"/>
  <c r="M219" i="16"/>
  <c r="N27" i="16"/>
  <c r="M217" i="16"/>
  <c r="M27" i="16"/>
  <c r="M177" i="16"/>
  <c r="M266" i="16"/>
  <c r="N301" i="16"/>
  <c r="M267" i="16"/>
  <c r="M295" i="16"/>
  <c r="N274" i="16"/>
  <c r="M282" i="16"/>
  <c r="N304" i="16"/>
  <c r="N272" i="16"/>
  <c r="M297" i="16"/>
  <c r="N264" i="16"/>
  <c r="M250" i="16"/>
  <c r="N8" i="16"/>
  <c r="N31" i="16"/>
  <c r="M16" i="16"/>
  <c r="M243" i="16"/>
  <c r="M181" i="16"/>
  <c r="N34" i="16"/>
  <c r="N202" i="16"/>
  <c r="M71" i="16"/>
  <c r="M202" i="16"/>
  <c r="N223" i="16"/>
  <c r="N110" i="16"/>
  <c r="N123" i="16"/>
  <c r="M158" i="16"/>
  <c r="M149" i="16"/>
  <c r="M135" i="16"/>
  <c r="N66" i="16"/>
  <c r="N54" i="16"/>
  <c r="M121" i="16"/>
  <c r="M144" i="16"/>
  <c r="N266" i="16"/>
  <c r="M309" i="16"/>
  <c r="M288" i="16"/>
  <c r="M52" i="16"/>
  <c r="M254" i="16"/>
  <c r="N211" i="16"/>
  <c r="M100" i="16"/>
  <c r="N158" i="16"/>
  <c r="M208" i="16"/>
  <c r="M45" i="16"/>
  <c r="M72" i="16"/>
  <c r="N200" i="16"/>
  <c r="M229" i="16"/>
  <c r="M178" i="16"/>
  <c r="M97" i="16"/>
  <c r="M150" i="16"/>
  <c r="N135" i="16"/>
  <c r="N163" i="16"/>
  <c r="N118" i="16"/>
  <c r="M66" i="16"/>
  <c r="M122" i="16"/>
  <c r="M48" i="16"/>
  <c r="M260" i="16"/>
  <c r="N212" i="16"/>
  <c r="M108" i="16"/>
  <c r="M87" i="16"/>
  <c r="M37" i="16"/>
  <c r="N109" i="16"/>
  <c r="M120" i="16"/>
  <c r="M128" i="16"/>
  <c r="M188" i="16"/>
  <c r="M137" i="16"/>
  <c r="N231" i="16"/>
  <c r="N234" i="16"/>
  <c r="N229" i="16"/>
  <c r="M18" i="16"/>
  <c r="M169" i="16"/>
  <c r="N18" i="16"/>
  <c r="M90" i="16"/>
  <c r="N253" i="16"/>
  <c r="N238" i="16"/>
  <c r="M201" i="16"/>
  <c r="N195" i="16"/>
  <c r="M256" i="16"/>
  <c r="N124" i="16"/>
  <c r="N189" i="16"/>
  <c r="M65" i="16"/>
  <c r="N23" i="16"/>
  <c r="M176" i="16"/>
  <c r="M102" i="16"/>
  <c r="M161" i="16"/>
  <c r="N156" i="16"/>
  <c r="N173" i="16"/>
  <c r="M285" i="16"/>
  <c r="M287" i="16"/>
  <c r="M264" i="16"/>
  <c r="M265" i="16"/>
  <c r="N290" i="16"/>
  <c r="M303" i="16"/>
  <c r="M284" i="16"/>
  <c r="N286" i="16"/>
  <c r="N285" i="16"/>
  <c r="N292" i="16"/>
  <c r="N273" i="16"/>
  <c r="M197" i="16"/>
  <c r="N96" i="16"/>
  <c r="N222" i="16"/>
  <c r="N71" i="16"/>
  <c r="N130" i="16"/>
  <c r="M82" i="16"/>
  <c r="M64" i="16"/>
  <c r="M172" i="16"/>
  <c r="N52" i="16"/>
  <c r="N201" i="16"/>
  <c r="M96" i="16"/>
  <c r="M35" i="16"/>
  <c r="N44" i="16"/>
  <c r="N176" i="16"/>
  <c r="M228" i="16"/>
  <c r="M251" i="16"/>
  <c r="N76" i="16"/>
  <c r="M111" i="16"/>
  <c r="N13" i="16"/>
  <c r="N275" i="16"/>
  <c r="M286" i="16"/>
  <c r="M283" i="16"/>
  <c r="M296" i="16"/>
  <c r="M291" i="16"/>
  <c r="M304" i="16"/>
  <c r="N106" i="16"/>
  <c r="M67" i="16"/>
  <c r="N28" i="16"/>
  <c r="M78" i="16"/>
  <c r="M239" i="16"/>
  <c r="M236" i="16"/>
  <c r="M12" i="16"/>
  <c r="N29" i="16"/>
  <c r="M110" i="16"/>
  <c r="N208" i="16"/>
  <c r="N237" i="16"/>
  <c r="M241" i="16"/>
  <c r="N63" i="16"/>
  <c r="M238" i="16"/>
  <c r="N259" i="16"/>
  <c r="N168" i="16"/>
  <c r="M126" i="16"/>
  <c r="N193" i="16"/>
  <c r="M113" i="16"/>
  <c r="M62" i="16"/>
  <c r="M168" i="16"/>
  <c r="M232" i="16"/>
  <c r="M249" i="16"/>
  <c r="N38" i="16"/>
  <c r="M167" i="16"/>
  <c r="M170" i="16"/>
  <c r="M191" i="16"/>
  <c r="N204" i="16"/>
  <c r="N97" i="16"/>
  <c r="M156" i="16"/>
  <c r="M210" i="16"/>
  <c r="M174" i="16"/>
  <c r="M98" i="16"/>
  <c r="N105" i="16"/>
  <c r="N80" i="16"/>
  <c r="M60" i="16"/>
  <c r="N133" i="16"/>
  <c r="M233" i="16"/>
  <c r="N61" i="16"/>
  <c r="M19" i="16"/>
  <c r="N244" i="16"/>
  <c r="N174" i="16"/>
  <c r="M41" i="16"/>
  <c r="N167" i="16"/>
  <c r="N180" i="16"/>
  <c r="M189" i="16"/>
  <c r="N40" i="16"/>
  <c r="N248" i="16"/>
  <c r="N57" i="16"/>
  <c r="M211" i="16"/>
  <c r="N281" i="16"/>
  <c r="M262" i="16"/>
  <c r="M300" i="16"/>
  <c r="M299" i="16"/>
  <c r="M308" i="16"/>
  <c r="N278" i="16"/>
  <c r="N308" i="16"/>
  <c r="N303" i="16"/>
  <c r="N280" i="16"/>
  <c r="M263" i="16"/>
  <c r="M275" i="16"/>
  <c r="M171" i="16"/>
  <c r="J152" i="16"/>
  <c r="J288" i="16"/>
  <c r="J119" i="16"/>
  <c r="J180" i="16"/>
  <c r="J229" i="16"/>
  <c r="J166" i="16"/>
  <c r="J21" i="16"/>
  <c r="J117" i="16"/>
  <c r="J141" i="16"/>
  <c r="J284" i="16"/>
  <c r="J223" i="16"/>
  <c r="J129" i="16"/>
  <c r="O129" i="16" s="1"/>
  <c r="J205" i="16"/>
  <c r="O205" i="16" s="1"/>
  <c r="J210" i="16"/>
  <c r="J310" i="16"/>
  <c r="J298" i="16"/>
  <c r="J125" i="16"/>
  <c r="O125" i="16" s="1"/>
  <c r="J244" i="16"/>
  <c r="J299" i="16"/>
  <c r="J297" i="16"/>
  <c r="J236" i="16"/>
  <c r="J287" i="16"/>
  <c r="J227" i="16"/>
  <c r="J89" i="16"/>
  <c r="J283" i="16"/>
  <c r="O283" i="16" s="1"/>
  <c r="J291" i="16"/>
  <c r="J215" i="16"/>
  <c r="O215" i="16" s="1"/>
  <c r="J253" i="16"/>
  <c r="J240" i="16"/>
  <c r="J214" i="16"/>
  <c r="J85" i="16"/>
  <c r="O85" i="16" s="1"/>
  <c r="J35" i="16"/>
  <c r="J254" i="16"/>
  <c r="J238" i="16"/>
  <c r="J46" i="16"/>
  <c r="O46" i="16" s="1"/>
  <c r="J88" i="16"/>
  <c r="O88" i="16" s="1"/>
  <c r="J243" i="16"/>
  <c r="J112" i="16"/>
  <c r="J191" i="16"/>
  <c r="J8" i="16"/>
  <c r="J95" i="16"/>
  <c r="O95" i="16" s="1"/>
  <c r="J261" i="16"/>
  <c r="J139" i="16"/>
  <c r="J10" i="16"/>
  <c r="J241" i="16"/>
  <c r="J267" i="16"/>
  <c r="J279" i="16"/>
  <c r="O279" i="16" s="1"/>
  <c r="J225" i="16"/>
  <c r="O225" i="16" s="1"/>
  <c r="J187" i="16"/>
  <c r="J17" i="16"/>
  <c r="J268" i="16"/>
  <c r="J207" i="16"/>
  <c r="J201" i="16"/>
  <c r="J153" i="16"/>
  <c r="J26" i="16"/>
  <c r="J44" i="16"/>
  <c r="J49" i="16"/>
  <c r="J36" i="16"/>
  <c r="J199" i="16"/>
  <c r="O199" i="16" s="1"/>
  <c r="J232" i="16"/>
  <c r="O232" i="16" s="1"/>
  <c r="J138" i="16"/>
  <c r="O138" i="16" s="1"/>
  <c r="J93" i="16"/>
  <c r="O93" i="16" s="1"/>
  <c r="J83" i="16"/>
  <c r="J196" i="16"/>
  <c r="J271" i="16"/>
  <c r="J105" i="16"/>
  <c r="J282" i="16"/>
  <c r="J258" i="16"/>
  <c r="J115" i="16"/>
  <c r="J173" i="16"/>
  <c r="J56" i="16"/>
  <c r="J40" i="16"/>
  <c r="J108" i="16"/>
  <c r="J222" i="16"/>
  <c r="J270" i="16"/>
  <c r="O270" i="16" s="1"/>
  <c r="J302" i="16"/>
  <c r="O302" i="16" s="1"/>
  <c r="J296" i="16"/>
  <c r="O296" i="16" s="1"/>
  <c r="J97" i="16"/>
  <c r="J309" i="16"/>
  <c r="O309" i="16" s="1"/>
  <c r="J71" i="16"/>
  <c r="J208" i="16"/>
  <c r="J149" i="16"/>
  <c r="J106" i="16"/>
  <c r="J78" i="16"/>
  <c r="O78" i="16" s="1"/>
  <c r="J74" i="16"/>
  <c r="J137" i="16"/>
  <c r="J231" i="16"/>
  <c r="O231" i="16" s="1"/>
  <c r="J70" i="16"/>
  <c r="O70" i="16" s="1"/>
  <c r="J69" i="16"/>
  <c r="J143" i="16"/>
  <c r="O143" i="16" s="1"/>
  <c r="J11" i="16"/>
  <c r="J248" i="16"/>
  <c r="J230" i="16"/>
  <c r="J189" i="16"/>
  <c r="J124" i="16"/>
  <c r="J28" i="16"/>
  <c r="J209" i="16"/>
  <c r="J247" i="16"/>
  <c r="O247" i="16" s="1"/>
  <c r="J27" i="16"/>
  <c r="J144" i="16"/>
  <c r="J72" i="16"/>
  <c r="J15" i="16"/>
  <c r="O15" i="16" s="1"/>
  <c r="J118" i="16"/>
  <c r="J216" i="16"/>
  <c r="J263" i="16"/>
  <c r="J113" i="16"/>
  <c r="J111" i="16"/>
  <c r="J140" i="16"/>
  <c r="J79" i="16"/>
  <c r="J307" i="16"/>
  <c r="O307" i="16" s="1"/>
  <c r="J184" i="16"/>
  <c r="J300" i="16"/>
  <c r="J84" i="16"/>
  <c r="J239" i="16"/>
  <c r="J128" i="16"/>
  <c r="J245" i="16"/>
  <c r="J246" i="16"/>
  <c r="O246" i="16" s="1"/>
  <c r="J12" i="16"/>
  <c r="J145" i="16"/>
  <c r="O145" i="16" s="1"/>
  <c r="J30" i="16"/>
  <c r="J217" i="16"/>
  <c r="J65" i="16"/>
  <c r="J181" i="16"/>
  <c r="J218" i="16"/>
  <c r="J221" i="16"/>
  <c r="J269" i="16"/>
  <c r="J176" i="16"/>
  <c r="J193" i="16"/>
  <c r="J185" i="16"/>
  <c r="O185" i="16" s="1"/>
  <c r="J252" i="16"/>
  <c r="J174" i="16"/>
  <c r="J41" i="16"/>
  <c r="J58" i="16"/>
  <c r="O58" i="16" s="1"/>
  <c r="J110" i="16"/>
  <c r="J301" i="16"/>
  <c r="O301" i="16" s="1"/>
  <c r="J53" i="16"/>
  <c r="J20" i="16"/>
  <c r="J34" i="16"/>
  <c r="J161" i="16"/>
  <c r="J148" i="16"/>
  <c r="J61" i="16"/>
  <c r="J274" i="16"/>
  <c r="O274" i="16" s="1"/>
  <c r="J24" i="16"/>
  <c r="J188" i="16"/>
  <c r="J304" i="16"/>
  <c r="J272" i="16"/>
  <c r="J16" i="16"/>
  <c r="J62" i="16"/>
  <c r="O62" i="16" s="1"/>
  <c r="J264" i="16"/>
  <c r="J251" i="16"/>
  <c r="J178" i="16"/>
  <c r="J237" i="16"/>
  <c r="J186" i="16"/>
  <c r="J211" i="16"/>
  <c r="J52" i="16"/>
  <c r="O52" i="16" s="1"/>
  <c r="J47" i="16"/>
  <c r="J59" i="16"/>
  <c r="J92" i="16"/>
  <c r="O92" i="16" s="1"/>
  <c r="J169" i="16"/>
  <c r="O169" i="16" s="1"/>
  <c r="J75" i="16"/>
  <c r="J165" i="16"/>
  <c r="J179" i="16"/>
  <c r="J249" i="16"/>
  <c r="J171" i="16"/>
  <c r="J183" i="16"/>
  <c r="O183" i="16" s="1"/>
  <c r="J157" i="16"/>
  <c r="J37" i="16"/>
  <c r="J114" i="16"/>
  <c r="J266" i="16"/>
  <c r="O266" i="16" s="1"/>
  <c r="J275" i="16"/>
  <c r="J18" i="16"/>
  <c r="J96" i="16"/>
  <c r="J48" i="16"/>
  <c r="J192" i="16"/>
  <c r="J57" i="16"/>
  <c r="J120" i="16"/>
  <c r="J147" i="16"/>
  <c r="J226" i="16"/>
  <c r="O226" i="16" s="1"/>
  <c r="J9" i="16"/>
  <c r="J182" i="16"/>
  <c r="J22" i="16"/>
  <c r="O22" i="16" s="1"/>
  <c r="J87" i="16"/>
  <c r="J81" i="16"/>
  <c r="J107" i="16"/>
  <c r="J130" i="16"/>
  <c r="J262" i="16"/>
  <c r="J25" i="16"/>
  <c r="J99" i="16"/>
  <c r="J42" i="16"/>
  <c r="O42" i="16" s="1"/>
  <c r="J101" i="16"/>
  <c r="J94" i="16"/>
  <c r="J54" i="16"/>
  <c r="J170" i="16"/>
  <c r="J109" i="16"/>
  <c r="J77" i="16"/>
  <c r="O77" i="16" s="1"/>
  <c r="J255" i="16"/>
  <c r="J33" i="16"/>
  <c r="J213" i="16"/>
  <c r="J294" i="16"/>
  <c r="O294" i="16" s="1"/>
  <c r="J228" i="16"/>
  <c r="J164" i="16"/>
  <c r="J204" i="16"/>
  <c r="J158" i="16"/>
  <c r="J76" i="16"/>
  <c r="J73" i="16"/>
  <c r="J206" i="16"/>
  <c r="J98" i="16"/>
  <c r="J142" i="16"/>
  <c r="J51" i="16"/>
  <c r="O51" i="16" s="1"/>
  <c r="J290" i="16"/>
  <c r="J159" i="16"/>
  <c r="J202" i="16"/>
  <c r="J63" i="16"/>
  <c r="J212" i="16"/>
  <c r="J286" i="16"/>
  <c r="J256" i="16"/>
  <c r="J285" i="16"/>
  <c r="J250" i="16"/>
  <c r="O250" i="16" s="1"/>
  <c r="J292" i="16"/>
  <c r="O292" i="16" s="1"/>
  <c r="J86" i="16"/>
  <c r="J273" i="16"/>
  <c r="J172" i="16"/>
  <c r="J195" i="16"/>
  <c r="O195" i="16" s="1"/>
  <c r="J43" i="16"/>
  <c r="J23" i="16"/>
  <c r="J39" i="16"/>
  <c r="O39" i="16" s="1"/>
  <c r="J198" i="16"/>
  <c r="O198" i="16" s="1"/>
  <c r="J131" i="16"/>
  <c r="J32" i="16"/>
  <c r="J233" i="16"/>
  <c r="J102" i="16"/>
  <c r="J14" i="16"/>
  <c r="J177" i="16"/>
  <c r="J45" i="16"/>
  <c r="J289" i="16"/>
  <c r="O289" i="16" s="1"/>
  <c r="J219" i="16"/>
  <c r="J13" i="16"/>
  <c r="J134" i="16"/>
  <c r="O134" i="16" s="1"/>
  <c r="J281" i="16"/>
  <c r="J127" i="16"/>
  <c r="O127" i="16" s="1"/>
  <c r="J162" i="16"/>
  <c r="J132" i="16"/>
  <c r="O132" i="16" s="1"/>
  <c r="J154" i="16"/>
  <c r="J156" i="16"/>
  <c r="J260" i="16"/>
  <c r="J278" i="16"/>
  <c r="J19" i="16"/>
  <c r="J150" i="16"/>
  <c r="J155" i="16"/>
  <c r="J308" i="16"/>
  <c r="J303" i="16"/>
  <c r="J280" i="16"/>
  <c r="J136" i="16"/>
  <c r="O136" i="16" s="1"/>
  <c r="J50" i="16"/>
  <c r="J151" i="16"/>
  <c r="J100" i="16"/>
  <c r="J203" i="16"/>
  <c r="J55" i="16"/>
  <c r="J235" i="16"/>
  <c r="J29" i="16"/>
  <c r="O29" i="16" s="1"/>
  <c r="J163" i="16"/>
  <c r="J194" i="16"/>
  <c r="O194" i="16" s="1"/>
  <c r="J175" i="16"/>
  <c r="O175" i="16" s="1"/>
  <c r="J80" i="16"/>
  <c r="J160" i="16"/>
  <c r="J82" i="16"/>
  <c r="J293" i="16"/>
  <c r="J104" i="16"/>
  <c r="O104" i="16" s="1"/>
  <c r="J67" i="16"/>
  <c r="J31" i="16"/>
  <c r="J122" i="16"/>
  <c r="O122" i="16" s="1"/>
  <c r="J257" i="16"/>
  <c r="J224" i="16"/>
  <c r="J234" i="16"/>
  <c r="O234" i="16" s="1"/>
  <c r="J197" i="16"/>
  <c r="O197" i="16" s="1"/>
  <c r="J306" i="16"/>
  <c r="O306" i="16" s="1"/>
  <c r="J220" i="16"/>
  <c r="J277" i="16"/>
  <c r="J64" i="16"/>
  <c r="O64" i="16" s="1"/>
  <c r="J295" i="16"/>
  <c r="J276" i="16"/>
  <c r="J121" i="16"/>
  <c r="J305" i="16"/>
  <c r="J60" i="16"/>
  <c r="J265" i="16"/>
  <c r="J146" i="16"/>
  <c r="O146" i="16" s="1"/>
  <c r="J103" i="16"/>
  <c r="O103" i="16" s="1"/>
  <c r="J90" i="16"/>
  <c r="O90" i="16" s="1"/>
  <c r="J133" i="16"/>
  <c r="J242" i="16"/>
  <c r="J123" i="16"/>
  <c r="O123" i="16" s="1"/>
  <c r="J168" i="16"/>
  <c r="J259" i="16"/>
  <c r="J66" i="16"/>
  <c r="J126" i="16"/>
  <c r="J116" i="16"/>
  <c r="O116" i="16" s="1"/>
  <c r="J68" i="16"/>
  <c r="J167" i="16"/>
  <c r="O262" i="16" l="1"/>
  <c r="O174" i="16"/>
  <c r="O72" i="16"/>
  <c r="O233" i="16"/>
  <c r="O97" i="16"/>
  <c r="O243" i="16"/>
  <c r="O28" i="16"/>
  <c r="O137" i="16"/>
  <c r="O286" i="16"/>
  <c r="O229" i="16"/>
  <c r="O63" i="16"/>
  <c r="O170" i="16"/>
  <c r="O48" i="16"/>
  <c r="O249" i="16"/>
  <c r="O108" i="16"/>
  <c r="O201" i="16"/>
  <c r="O254" i="16"/>
  <c r="O149" i="16"/>
  <c r="O17" i="16"/>
  <c r="O8" i="16"/>
  <c r="O190" i="16"/>
  <c r="O67" i="16"/>
  <c r="O155" i="16"/>
  <c r="O161" i="16"/>
  <c r="O27" i="16"/>
  <c r="O241" i="16"/>
  <c r="O171" i="16"/>
  <c r="O188" i="16"/>
  <c r="O238" i="16"/>
  <c r="O204" i="16"/>
  <c r="O248" i="16"/>
  <c r="O114" i="16"/>
  <c r="O176" i="16"/>
  <c r="O140" i="16"/>
  <c r="O293" i="16"/>
  <c r="O147" i="16"/>
  <c r="O82" i="16"/>
  <c r="O278" i="16"/>
  <c r="O206" i="16"/>
  <c r="O120" i="16"/>
  <c r="O272" i="16"/>
  <c r="O53" i="16"/>
  <c r="O245" i="16"/>
  <c r="O113" i="16"/>
  <c r="O105" i="16"/>
  <c r="O44" i="16"/>
  <c r="O291" i="16"/>
  <c r="O166" i="16"/>
  <c r="O19" i="16"/>
  <c r="O25" i="16"/>
  <c r="O126" i="16"/>
  <c r="O160" i="16"/>
  <c r="O151" i="16"/>
  <c r="O260" i="16"/>
  <c r="O23" i="16"/>
  <c r="O73" i="16"/>
  <c r="O130" i="16"/>
  <c r="O57" i="16"/>
  <c r="O304" i="16"/>
  <c r="O221" i="16"/>
  <c r="O128" i="16"/>
  <c r="O263" i="16"/>
  <c r="O124" i="16"/>
  <c r="O74" i="16"/>
  <c r="O271" i="16"/>
  <c r="O26" i="16"/>
  <c r="O310" i="16"/>
  <c r="O38" i="16"/>
  <c r="O265" i="16"/>
  <c r="O60" i="16"/>
  <c r="O50" i="16"/>
  <c r="O156" i="16"/>
  <c r="O45" i="16"/>
  <c r="O43" i="16"/>
  <c r="O76" i="16"/>
  <c r="O109" i="16"/>
  <c r="O107" i="16"/>
  <c r="O110" i="16"/>
  <c r="O218" i="16"/>
  <c r="O216" i="16"/>
  <c r="O153" i="16"/>
  <c r="O89" i="16"/>
  <c r="O210" i="16"/>
  <c r="O91" i="16"/>
  <c r="O66" i="16"/>
  <c r="O259" i="16"/>
  <c r="O224" i="16"/>
  <c r="O154" i="16"/>
  <c r="O158" i="16"/>
  <c r="O81" i="16"/>
  <c r="O186" i="16"/>
  <c r="O84" i="16"/>
  <c r="O118" i="16"/>
  <c r="O230" i="16"/>
  <c r="O106" i="16"/>
  <c r="O83" i="16"/>
  <c r="O139" i="16"/>
  <c r="O227" i="16"/>
  <c r="O119" i="16"/>
  <c r="O244" i="16"/>
  <c r="O121" i="16"/>
  <c r="O14" i="16"/>
  <c r="O237" i="16"/>
  <c r="O41" i="16"/>
  <c r="O65" i="16"/>
  <c r="O288" i="16"/>
  <c r="O277" i="16"/>
  <c r="O142" i="16"/>
  <c r="O68" i="16"/>
  <c r="O168" i="16"/>
  <c r="O172" i="16"/>
  <c r="O202" i="16"/>
  <c r="O54" i="16"/>
  <c r="O276" i="16"/>
  <c r="O163" i="16"/>
  <c r="O303" i="16"/>
  <c r="O162" i="16"/>
  <c r="O102" i="16"/>
  <c r="O61" i="16"/>
  <c r="O217" i="16"/>
  <c r="O184" i="16"/>
  <c r="O208" i="16"/>
  <c r="O56" i="16"/>
  <c r="O223" i="16"/>
  <c r="O152" i="16"/>
  <c r="O131" i="16"/>
  <c r="O13" i="16"/>
  <c r="O59" i="16"/>
  <c r="O242" i="16"/>
  <c r="O86" i="16"/>
  <c r="O290" i="16"/>
  <c r="O251" i="16"/>
  <c r="O30" i="16"/>
  <c r="O144" i="16"/>
  <c r="O71" i="16"/>
  <c r="O214" i="16"/>
  <c r="O284" i="16"/>
  <c r="O100" i="16"/>
  <c r="O219" i="16"/>
  <c r="O256" i="16"/>
  <c r="O255" i="16"/>
  <c r="O157" i="16"/>
  <c r="O47" i="16"/>
  <c r="O269" i="16"/>
  <c r="O267" i="16"/>
  <c r="O298" i="16"/>
  <c r="O80" i="16"/>
  <c r="O212" i="16"/>
  <c r="O192" i="16"/>
  <c r="O211" i="16"/>
  <c r="O239" i="16"/>
  <c r="O189" i="16"/>
  <c r="O222" i="16"/>
  <c r="O196" i="16"/>
  <c r="O10" i="16"/>
  <c r="O180" i="16"/>
  <c r="O135" i="16"/>
  <c r="O200" i="16"/>
  <c r="O257" i="16"/>
  <c r="O280" i="16"/>
  <c r="O87" i="16"/>
  <c r="O96" i="16"/>
  <c r="O179" i="16"/>
  <c r="O300" i="16"/>
  <c r="O40" i="16"/>
  <c r="O207" i="16"/>
  <c r="O261" i="16"/>
  <c r="O35" i="16"/>
  <c r="O287" i="16"/>
  <c r="O177" i="16"/>
  <c r="O273" i="16"/>
  <c r="O159" i="16"/>
  <c r="O164" i="16"/>
  <c r="O94" i="16"/>
  <c r="O18" i="16"/>
  <c r="O165" i="16"/>
  <c r="O178" i="16"/>
  <c r="O11" i="16"/>
  <c r="O268" i="16"/>
  <c r="O236" i="16"/>
  <c r="O305" i="16"/>
  <c r="O24" i="16"/>
  <c r="O295" i="16"/>
  <c r="O31" i="16"/>
  <c r="O308" i="16"/>
  <c r="O228" i="16"/>
  <c r="O101" i="16"/>
  <c r="O182" i="16"/>
  <c r="O275" i="16"/>
  <c r="O75" i="16"/>
  <c r="O148" i="16"/>
  <c r="O252" i="16"/>
  <c r="O173" i="16"/>
  <c r="O297" i="16"/>
  <c r="O235" i="16"/>
  <c r="O281" i="16"/>
  <c r="O32" i="16"/>
  <c r="O9" i="16"/>
  <c r="O264" i="16"/>
  <c r="O79" i="16"/>
  <c r="O69" i="16"/>
  <c r="O115" i="16"/>
  <c r="O187" i="16"/>
  <c r="O191" i="16"/>
  <c r="O240" i="16"/>
  <c r="O299" i="16"/>
  <c r="O141" i="16"/>
  <c r="O181" i="16"/>
  <c r="O167" i="16"/>
  <c r="O55" i="16"/>
  <c r="O150" i="16"/>
  <c r="O213" i="16"/>
  <c r="O99" i="16"/>
  <c r="O34" i="16"/>
  <c r="O193" i="16"/>
  <c r="O12" i="16"/>
  <c r="O258" i="16"/>
  <c r="O36" i="16"/>
  <c r="O112" i="16"/>
  <c r="O253" i="16"/>
  <c r="O117" i="16"/>
  <c r="O133" i="16"/>
  <c r="O220" i="16"/>
  <c r="O203" i="16"/>
  <c r="O285" i="16"/>
  <c r="O98" i="16"/>
  <c r="O33" i="16"/>
  <c r="O37" i="16"/>
  <c r="O16" i="16"/>
  <c r="O20" i="16"/>
  <c r="O111" i="16"/>
  <c r="O209" i="16"/>
  <c r="O282" i="16"/>
  <c r="O49" i="16"/>
  <c r="O21" i="16"/>
  <c r="P292" i="16" l="1"/>
  <c r="P240" i="16"/>
  <c r="P291" i="16"/>
  <c r="P219" i="16"/>
  <c r="P218" i="16"/>
  <c r="P177" i="16"/>
  <c r="P111" i="16"/>
  <c r="P148" i="16"/>
  <c r="P255" i="16"/>
  <c r="P153" i="16"/>
  <c r="P34" i="16"/>
  <c r="P55" i="16"/>
  <c r="P168" i="16"/>
  <c r="P216" i="16"/>
  <c r="P221" i="16"/>
  <c r="P199" i="16"/>
  <c r="P236" i="16"/>
  <c r="P134" i="16"/>
  <c r="P75" i="16"/>
  <c r="P41" i="16"/>
  <c r="P166" i="16"/>
  <c r="P237" i="16"/>
  <c r="P14" i="16"/>
  <c r="P257" i="16"/>
  <c r="P141" i="16"/>
  <c r="P122" i="16"/>
  <c r="P167" i="16"/>
  <c r="P11" i="16"/>
  <c r="P18" i="16"/>
  <c r="P94" i="16"/>
  <c r="P152" i="16"/>
  <c r="P207" i="16"/>
  <c r="P180" i="16"/>
  <c r="P298" i="16"/>
  <c r="P215" i="16"/>
  <c r="P256" i="16"/>
  <c r="P92" i="16"/>
  <c r="P46" i="16"/>
  <c r="P28" i="16"/>
  <c r="P21" i="16"/>
  <c r="P308" i="16"/>
  <c r="P302" i="16"/>
  <c r="P56" i="16"/>
  <c r="P95" i="16"/>
  <c r="P176" i="16"/>
  <c r="P295" i="16"/>
  <c r="P9" i="16"/>
  <c r="P63" i="16"/>
  <c r="P193" i="16"/>
  <c r="P296" i="16"/>
  <c r="P220" i="16"/>
  <c r="P27" i="16"/>
  <c r="P127" i="16"/>
  <c r="P238" i="16"/>
  <c r="P117" i="16"/>
  <c r="P300" i="16"/>
  <c r="P196" i="16"/>
  <c r="P269" i="16"/>
  <c r="P23" i="16"/>
  <c r="P138" i="16"/>
  <c r="P261" i="16"/>
  <c r="P98" i="16"/>
  <c r="P24" i="16"/>
  <c r="P198" i="16"/>
  <c r="P249" i="16"/>
  <c r="P235" i="16"/>
  <c r="P145" i="16"/>
  <c r="P29" i="16"/>
  <c r="P201" i="16"/>
  <c r="P99" i="16"/>
  <c r="P187" i="16"/>
  <c r="P173" i="16"/>
  <c r="P164" i="16"/>
  <c r="P222" i="16"/>
  <c r="P47" i="16"/>
  <c r="P191" i="16"/>
  <c r="P294" i="16"/>
  <c r="P209" i="16"/>
  <c r="P133" i="16"/>
  <c r="P213" i="16"/>
  <c r="P115" i="16"/>
  <c r="P252" i="16"/>
  <c r="P159" i="16"/>
  <c r="P157" i="16"/>
  <c r="P135" i="16"/>
  <c r="P33" i="16"/>
  <c r="P116" i="16"/>
  <c r="P214" i="16"/>
  <c r="P131" i="16"/>
  <c r="P197" i="16"/>
  <c r="P69" i="16"/>
  <c r="P42" i="16"/>
  <c r="P90" i="16"/>
  <c r="P35" i="16"/>
  <c r="P233" i="16"/>
  <c r="P154" i="16"/>
  <c r="P93" i="16"/>
  <c r="P165" i="16"/>
  <c r="P163" i="16"/>
  <c r="P89" i="16"/>
  <c r="P65" i="16"/>
  <c r="P172" i="16"/>
  <c r="P283" i="16"/>
  <c r="P58" i="16"/>
  <c r="P206" i="16"/>
  <c r="P189" i="16"/>
  <c r="P125" i="16"/>
  <c r="P128" i="16"/>
  <c r="P286" i="16"/>
  <c r="P120" i="16"/>
  <c r="P137" i="16"/>
  <c r="P91" i="16"/>
  <c r="P299" i="16"/>
  <c r="P246" i="16"/>
  <c r="P285" i="16"/>
  <c r="P68" i="16"/>
  <c r="P62" i="16"/>
  <c r="P150" i="16"/>
  <c r="P223" i="16"/>
  <c r="P79" i="16"/>
  <c r="P51" i="16"/>
  <c r="P276" i="16"/>
  <c r="P268" i="16"/>
  <c r="P251" i="16"/>
  <c r="P45" i="16"/>
  <c r="P208" i="16"/>
  <c r="P22" i="16"/>
  <c r="P280" i="16"/>
  <c r="P139" i="16"/>
  <c r="P274" i="16"/>
  <c r="P132" i="16"/>
  <c r="P10" i="16"/>
  <c r="P186" i="16"/>
  <c r="P239" i="16"/>
  <c r="P243" i="16"/>
  <c r="P301" i="16"/>
  <c r="P289" i="16"/>
  <c r="P39" i="16"/>
  <c r="P113" i="16"/>
  <c r="P267" i="16"/>
  <c r="P258" i="16"/>
  <c r="P185" i="16"/>
  <c r="P275" i="16"/>
  <c r="P121" i="16"/>
  <c r="P48" i="16"/>
  <c r="P151" i="16"/>
  <c r="P8" i="16"/>
  <c r="P205" i="16"/>
  <c r="P40" i="16"/>
  <c r="P96" i="16"/>
  <c r="P107" i="16"/>
  <c r="P106" i="16"/>
  <c r="P81" i="16"/>
  <c r="P241" i="16"/>
  <c r="P188" i="16"/>
  <c r="P271" i="16"/>
  <c r="P183" i="16"/>
  <c r="P160" i="16"/>
  <c r="P253" i="16"/>
  <c r="P53" i="16"/>
  <c r="P245" i="16"/>
  <c r="P112" i="16"/>
  <c r="P114" i="16"/>
  <c r="P43" i="16"/>
  <c r="P119" i="16"/>
  <c r="P108" i="16"/>
  <c r="P44" i="16"/>
  <c r="P225" i="16"/>
  <c r="P156" i="16"/>
  <c r="P161" i="16"/>
  <c r="P64" i="16"/>
  <c r="P70" i="16"/>
  <c r="P155" i="16"/>
  <c r="P101" i="16"/>
  <c r="P227" i="16"/>
  <c r="P217" i="16"/>
  <c r="P273" i="16"/>
  <c r="P224" i="16"/>
  <c r="P149" i="16"/>
  <c r="P87" i="16"/>
  <c r="P80" i="16"/>
  <c r="P230" i="16"/>
  <c r="P170" i="16"/>
  <c r="P26" i="16"/>
  <c r="P211" i="16"/>
  <c r="P270" i="16"/>
  <c r="P57" i="16"/>
  <c r="P234" i="16"/>
  <c r="P279" i="16"/>
  <c r="P272" i="16"/>
  <c r="P260" i="16"/>
  <c r="P192" i="16"/>
  <c r="P85" i="16"/>
  <c r="P83" i="16"/>
  <c r="P110" i="16"/>
  <c r="P97" i="16"/>
  <c r="P71" i="16"/>
  <c r="P212" i="16"/>
  <c r="P203" i="16"/>
  <c r="P17" i="16"/>
  <c r="P38" i="16"/>
  <c r="P175" i="16"/>
  <c r="P144" i="16"/>
  <c r="P31" i="16"/>
  <c r="P254" i="16"/>
  <c r="P174" i="16"/>
  <c r="P102" i="16"/>
  <c r="P265" i="16"/>
  <c r="P248" i="16"/>
  <c r="P54" i="16"/>
  <c r="P100" i="16"/>
  <c r="P118" i="16"/>
  <c r="P158" i="16"/>
  <c r="P171" i="16"/>
  <c r="P74" i="16"/>
  <c r="P130" i="16"/>
  <c r="P60" i="16"/>
  <c r="P49" i="16"/>
  <c r="P126" i="16"/>
  <c r="P304" i="16"/>
  <c r="P20" i="16"/>
  <c r="P293" i="16"/>
  <c r="P67" i="16"/>
  <c r="P179" i="16"/>
  <c r="P88" i="16"/>
  <c r="P52" i="16"/>
  <c r="P16" i="16"/>
  <c r="P226" i="16"/>
  <c r="P281" i="16"/>
  <c r="P182" i="16"/>
  <c r="P59" i="16"/>
  <c r="P264" i="16"/>
  <c r="P143" i="16"/>
  <c r="P37" i="16"/>
  <c r="P247" i="16"/>
  <c r="P232" i="16"/>
  <c r="P288" i="16"/>
  <c r="P147" i="16"/>
  <c r="P140" i="16"/>
  <c r="P109" i="16"/>
  <c r="P266" i="16"/>
  <c r="P104" i="16"/>
  <c r="P129" i="16"/>
  <c r="P307" i="16"/>
  <c r="P290" i="16"/>
  <c r="P242" i="16"/>
  <c r="P61" i="16"/>
  <c r="P162" i="16"/>
  <c r="P15" i="16"/>
  <c r="P204" i="16"/>
  <c r="P229" i="16"/>
  <c r="P84" i="16"/>
  <c r="P195" i="16"/>
  <c r="P50" i="16"/>
  <c r="P124" i="16"/>
  <c r="P77" i="16"/>
  <c r="P66" i="16"/>
  <c r="P105" i="16"/>
  <c r="P262" i="16"/>
  <c r="P200" i="16"/>
  <c r="P13" i="16"/>
  <c r="P32" i="16"/>
  <c r="P72" i="16"/>
  <c r="P136" i="16"/>
  <c r="P244" i="16"/>
  <c r="P19" i="16"/>
  <c r="P103" i="16"/>
  <c r="P305" i="16"/>
  <c r="P184" i="16"/>
  <c r="P36" i="16"/>
  <c r="P278" i="16"/>
  <c r="P123" i="16"/>
  <c r="P82" i="16"/>
  <c r="P282" i="16"/>
  <c r="P190" i="16"/>
  <c r="P169" i="16"/>
  <c r="P228" i="16"/>
  <c r="P306" i="16"/>
  <c r="P284" i="16"/>
  <c r="P142" i="16"/>
  <c r="P231" i="16"/>
  <c r="P25" i="16"/>
  <c r="P146" i="16"/>
  <c r="P297" i="16"/>
  <c r="P12" i="16"/>
  <c r="P250" i="16"/>
  <c r="P259" i="16"/>
  <c r="P309" i="16"/>
  <c r="P277" i="16"/>
  <c r="P287" i="16"/>
  <c r="P30" i="16"/>
  <c r="P86" i="16"/>
  <c r="P194" i="16"/>
  <c r="P178" i="16"/>
  <c r="P303" i="16"/>
  <c r="P210" i="16"/>
  <c r="P202" i="16"/>
  <c r="P310" i="16"/>
  <c r="P181" i="16"/>
  <c r="P76" i="16"/>
  <c r="P78" i="16"/>
  <c r="P263" i="16"/>
  <c r="P73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6e1f7a50-e65f-4804-a16f-1fbbe8a6336e Model" type="5" refreshedVersion="6" background="1" refreshOnLoad="1" saveData="1">
    <dbPr connection="Provider=MSOLAP.8;Integrated Security=ClaimsToken;Persist Security Info=True;Initial Catalog=sobe_wowvirtualserver-6e1f7a50-e65f-4804-a16f-1fbbe8a6336e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  <connection id="2" xr16:uid="{00000000-0015-0000-FFFF-FFFF00000000}" keepAlive="1" name="pbiazure://api.powerbi.com 959ac8ba-6468-4920-b01d-63a43167d36e Model" type="5" refreshedVersion="6" background="1" refreshOnLoad="1">
    <dbPr connection="Provider=MSOLAP.8;Integrated Security=ClaimsToken;Persist Security Info=True;Initial Catalog=sobe_wowvirtualserver-959ac8ba-6468-4920-b01d-63a43167d36e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  <connection id="3" xr16:uid="{00000000-0015-0000-FFFF-FFFF00000000}" keepAlive="1" name="pbiazure://api.powerbi.com 959ac8ba-6468-4920-b01d-63a43167d36e Model1" type="5" refreshedVersion="6" background="1" refreshOnLoad="1">
    <dbPr connection="Provider=MSOLAP.8;Integrated Security=ClaimsToken;Persist Security Info=True;Initial Catalog=sobe_wowvirtualserver-959ac8ba-6468-4920-b01d-63a43167d36e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pbiazure://api.powerbi.com 6e1f7a50-e65f-4804-a16f-1fbbe8a6336e Model"/>
    <s v="pbiazure://api.powerbi.com 959ac8ba-6468-4920-b01d-63a43167d36e Model1"/>
    <s v="{[ГКМД первой покупки карты].[ГКМД первой покупки].[Год].&amp;[2024].&amp;[4].&amp;[12]}"/>
    <s v="{[ГКМД сервера].[ГКМД сервера].[Год].&amp;[2024].&amp;[4].&amp;[дек]}"/>
    <s v="{[Календарь].[ГКМД].[Год].&amp;[2024].&amp;[Декабрь]}"/>
  </metadataStrings>
  <mdxMetadata count="3">
    <mdx n="1" f="s">
      <ms ns="2" c="0"/>
    </mdx>
    <mdx n="1" f="s">
      <ms ns="3" c="0"/>
    </mdx>
    <mdx n="0" f="s">
      <ms ns="4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<sst xmlns="http://schemas.openxmlformats.org/spreadsheetml/2006/main" count="2570" uniqueCount="749">
  <si>
    <t>№ аптеки</t>
  </si>
  <si>
    <t>8088</t>
  </si>
  <si>
    <t>8000</t>
  </si>
  <si>
    <t>8090</t>
  </si>
  <si>
    <t>8074</t>
  </si>
  <si>
    <t>8082</t>
  </si>
  <si>
    <t>8083</t>
  </si>
  <si>
    <t>8073</t>
  </si>
  <si>
    <t>8024</t>
  </si>
  <si>
    <t>8081</t>
  </si>
  <si>
    <t>8018</t>
  </si>
  <si>
    <t>8020</t>
  </si>
  <si>
    <t>8027</t>
  </si>
  <si>
    <t>8059</t>
  </si>
  <si>
    <t>8080</t>
  </si>
  <si>
    <t>8036</t>
  </si>
  <si>
    <t>8005</t>
  </si>
  <si>
    <t>8079</t>
  </si>
  <si>
    <t>8062</t>
  </si>
  <si>
    <t>8087</t>
  </si>
  <si>
    <t>8069</t>
  </si>
  <si>
    <t>8023</t>
  </si>
  <si>
    <t>8006</t>
  </si>
  <si>
    <t>8084</t>
  </si>
  <si>
    <t>8065</t>
  </si>
  <si>
    <t>8015</t>
  </si>
  <si>
    <t>8019</t>
  </si>
  <si>
    <t>8025</t>
  </si>
  <si>
    <t>8057</t>
  </si>
  <si>
    <t>8029</t>
  </si>
  <si>
    <t>8001</t>
  </si>
  <si>
    <t>8035</t>
  </si>
  <si>
    <t>8075</t>
  </si>
  <si>
    <t>8003</t>
  </si>
  <si>
    <t>8061</t>
  </si>
  <si>
    <t>8022</t>
  </si>
  <si>
    <t>8017</t>
  </si>
  <si>
    <t>8054</t>
  </si>
  <si>
    <t>8016</t>
  </si>
  <si>
    <t>8064</t>
  </si>
  <si>
    <t>8086</t>
  </si>
  <si>
    <t>8078</t>
  </si>
  <si>
    <t>8014</t>
  </si>
  <si>
    <t>8011</t>
  </si>
  <si>
    <t>8010</t>
  </si>
  <si>
    <t>8071</t>
  </si>
  <si>
    <t>8068</t>
  </si>
  <si>
    <t>8076</t>
  </si>
  <si>
    <t>8004</t>
  </si>
  <si>
    <t>8070</t>
  </si>
  <si>
    <t>8032</t>
  </si>
  <si>
    <t>8026</t>
  </si>
  <si>
    <t>8092</t>
  </si>
  <si>
    <t>8009</t>
  </si>
  <si>
    <t>8012</t>
  </si>
  <si>
    <t>8058</t>
  </si>
  <si>
    <t>8067</t>
  </si>
  <si>
    <t>Провизор</t>
  </si>
  <si>
    <t>Кол-во регистраций</t>
  </si>
  <si>
    <t>Кол-во выданных карт лояльности на 100 чеков без карт в аптеке</t>
  </si>
  <si>
    <t>Давлетмурзаева Н. Р.</t>
  </si>
  <si>
    <t>Гамзатова П. Г.</t>
  </si>
  <si>
    <t>Магомедова М. М.</t>
  </si>
  <si>
    <t>Залова А. М.</t>
  </si>
  <si>
    <t>Танашова Д. А.</t>
  </si>
  <si>
    <t>Магомедова О. Р.</t>
  </si>
  <si>
    <t>Магомаева М. А.</t>
  </si>
  <si>
    <t>Нюхова Д. М.</t>
  </si>
  <si>
    <t>Курбанова Н. С.</t>
  </si>
  <si>
    <t>Набидова З. М.</t>
  </si>
  <si>
    <t>Исмаилова Ж. Т.</t>
  </si>
  <si>
    <t>Эскерова А. Э.</t>
  </si>
  <si>
    <t>Исубилаева А. А.</t>
  </si>
  <si>
    <t>Аджигитов Р. Ф.</t>
  </si>
  <si>
    <t>Нурмагомедова Н. К.</t>
  </si>
  <si>
    <t>Бабаева А. Р.</t>
  </si>
  <si>
    <t>Галимова З. А.</t>
  </si>
  <si>
    <t>Магомедова А. А.</t>
  </si>
  <si>
    <t>Сугуева Х. С.</t>
  </si>
  <si>
    <t>Алибутаева П. Г.</t>
  </si>
  <si>
    <t>Бамматказиева Б. А.</t>
  </si>
  <si>
    <t>Меджидова А. М.</t>
  </si>
  <si>
    <t>Шубаева Е. В.</t>
  </si>
  <si>
    <t>Алиева З. Г.</t>
  </si>
  <si>
    <t>Гарунова С. Г.</t>
  </si>
  <si>
    <t>Ихулгаджиева П. Г.</t>
  </si>
  <si>
    <t>Магдиева С. Г.</t>
  </si>
  <si>
    <t>Магомедова Р. М.</t>
  </si>
  <si>
    <t>Мирзаева Ш. К.</t>
  </si>
  <si>
    <t>Умалатова А. А.</t>
  </si>
  <si>
    <t>Абдуллаева С. Д.</t>
  </si>
  <si>
    <t>Керимова С. Б.</t>
  </si>
  <si>
    <t>Рашидова З. Г.</t>
  </si>
  <si>
    <t>Ибрагимова Д. К.</t>
  </si>
  <si>
    <t>Исмаилова С. Д.</t>
  </si>
  <si>
    <t>Омарова А. О.</t>
  </si>
  <si>
    <t>Умарова П. М.</t>
  </si>
  <si>
    <t>Абидинова С. Х.</t>
  </si>
  <si>
    <t>Нурмагомедова П. Н.</t>
  </si>
  <si>
    <t>Рагимова А. Х.</t>
  </si>
  <si>
    <t>Шахмерданова А. Э.</t>
  </si>
  <si>
    <t>Камилова К. С.</t>
  </si>
  <si>
    <t>Гаджилова Ш. Б.</t>
  </si>
  <si>
    <t>Муртазаева А. Г.</t>
  </si>
  <si>
    <t>Мустафаева Ж. М.</t>
  </si>
  <si>
    <t>Акимова Р. В.</t>
  </si>
  <si>
    <t>Алиева А. И.</t>
  </si>
  <si>
    <t>Гаджи-Заде Ф. А.</t>
  </si>
  <si>
    <t>Эфендиева А. Э.</t>
  </si>
  <si>
    <t>Яхьяева Л. М.</t>
  </si>
  <si>
    <t>Абдурахманова З. Ш.</t>
  </si>
  <si>
    <t>Алиева Н. М.</t>
  </si>
  <si>
    <t>Гаджиева Д. А.</t>
  </si>
  <si>
    <t>Гасанова З. А.</t>
  </si>
  <si>
    <t>Мирзабеков Ш. Ш.</t>
  </si>
  <si>
    <t>Хамидова А. М.</t>
  </si>
  <si>
    <t>Алилова Л. А.</t>
  </si>
  <si>
    <t>Абдуллаева Г. З.</t>
  </si>
  <si>
    <t>Имангазалиева А. Н.</t>
  </si>
  <si>
    <t>Адамова Н. Л.</t>
  </si>
  <si>
    <t>Гасанова Г. М.</t>
  </si>
  <si>
    <t>Исмаилова З. С.</t>
  </si>
  <si>
    <t>Кубачанова Э. Г.</t>
  </si>
  <si>
    <t>Омарова С. А.</t>
  </si>
  <si>
    <t>Омарова Ф. И.</t>
  </si>
  <si>
    <t>Шахманова М. С.</t>
  </si>
  <si>
    <t>Шейханова З. К.</t>
  </si>
  <si>
    <t>Абдурашидова З. А.</t>
  </si>
  <si>
    <t>Заманова Р. С.</t>
  </si>
  <si>
    <t>Курбанова Н. А.</t>
  </si>
  <si>
    <t>Нуржаева Л. Х.</t>
  </si>
  <si>
    <t>Мирзалабагандова З. Н.</t>
  </si>
  <si>
    <t>Абдуллаева А. М.</t>
  </si>
  <si>
    <t>Алибекова У. А.</t>
  </si>
  <si>
    <t>Алиева П. С.</t>
  </si>
  <si>
    <t>Амирбекова Х. И.</t>
  </si>
  <si>
    <t>Гаджимагомедова А. М.</t>
  </si>
  <si>
    <t>Подсвирова С. В.</t>
  </si>
  <si>
    <t>Салимгереева Г. А.</t>
  </si>
  <si>
    <t>Умаханова С. А.</t>
  </si>
  <si>
    <t>Хайдарбекова Х. М.</t>
  </si>
  <si>
    <t>Хахулмагомедова З. И.</t>
  </si>
  <si>
    <t>Гитинова З. А.</t>
  </si>
  <si>
    <t>Гамзатова А. С.</t>
  </si>
  <si>
    <t>Ханмагомедова Р. К.</t>
  </si>
  <si>
    <t>Пируева С. С.</t>
  </si>
  <si>
    <t>Газиева Т. С.</t>
  </si>
  <si>
    <t>Алипанахова Т. Г.</t>
  </si>
  <si>
    <t>Гаджиева Д. Д.</t>
  </si>
  <si>
    <t>Гираева А. Т.</t>
  </si>
  <si>
    <t>Магомедова З. И.</t>
  </si>
  <si>
    <t>Абачараева М. М.</t>
  </si>
  <si>
    <t>Апандиева А. Т.</t>
  </si>
  <si>
    <t>Магомедова Б. А.</t>
  </si>
  <si>
    <t>Мунгиева Э. Р.</t>
  </si>
  <si>
    <t>Магомедгереева З. Ю.</t>
  </si>
  <si>
    <t>Муртазалиева Р. М.</t>
  </si>
  <si>
    <t>Идрисова З. Б.</t>
  </si>
  <si>
    <t>Омарова С. Г.</t>
  </si>
  <si>
    <t>Солтанбекова К. Г.</t>
  </si>
  <si>
    <t>Мансурова П. М.</t>
  </si>
  <si>
    <t>Ошитова Э. Х.</t>
  </si>
  <si>
    <t>Трипутина Е. В.</t>
  </si>
  <si>
    <t>Ордашова Х. М.</t>
  </si>
  <si>
    <t>Давудова В. С.</t>
  </si>
  <si>
    <t>Юсупова Д. И.</t>
  </si>
  <si>
    <t>Гаджимусаева Э. М.</t>
  </si>
  <si>
    <t>Магомедзагирова П. Д.</t>
  </si>
  <si>
    <t>Гасанова Р. К.</t>
  </si>
  <si>
    <t>Исмаилова Ш. Р.</t>
  </si>
  <si>
    <t>Залибекова Б. С.</t>
  </si>
  <si>
    <t>Магомедова Ф. Г.</t>
  </si>
  <si>
    <t>Мамаева Л. И.</t>
  </si>
  <si>
    <t>Муртазалиева А. Ю.</t>
  </si>
  <si>
    <t>Маликова С. Ш.</t>
  </si>
  <si>
    <t>Арсланханова А. Я.</t>
  </si>
  <si>
    <t>Саидова П. М.</t>
  </si>
  <si>
    <t>Сайпулаев Ш. Р.</t>
  </si>
  <si>
    <t>8095</t>
  </si>
  <si>
    <t>8093</t>
  </si>
  <si>
    <t>Агилгаджиева А. М.</t>
  </si>
  <si>
    <t>Бабаева З. М.</t>
  </si>
  <si>
    <t>Балабегова М. Г.</t>
  </si>
  <si>
    <t>Бийсолтанова З. А.</t>
  </si>
  <si>
    <t>Гаджиева Х. М.</t>
  </si>
  <si>
    <t>Ибрагимова З. А.</t>
  </si>
  <si>
    <t>Ибрагимова К. Г.</t>
  </si>
  <si>
    <t>Исаева С. И.</t>
  </si>
  <si>
    <t>Исрапилова А. К.</t>
  </si>
  <si>
    <t>Кабардиева Н. Н.</t>
  </si>
  <si>
    <t>Кадиева Р. А.</t>
  </si>
  <si>
    <t>Кудаева С. А.</t>
  </si>
  <si>
    <t>Лабазанова Г. О.</t>
  </si>
  <si>
    <t>Разакова Р. Р.</t>
  </si>
  <si>
    <t>Сулейманова С. С.</t>
  </si>
  <si>
    <t>Эмеева Р. Д.</t>
  </si>
  <si>
    <t>120/80</t>
  </si>
  <si>
    <t>Бренд</t>
  </si>
  <si>
    <t>Период анализа</t>
  </si>
  <si>
    <t>8096</t>
  </si>
  <si>
    <t>Булачева Х. С.</t>
  </si>
  <si>
    <t>Самедова А. А.</t>
  </si>
  <si>
    <t>Алимагомедова Т. С.</t>
  </si>
  <si>
    <t>Магомедова З. Г.</t>
  </si>
  <si>
    <t>Абакарова Я. М.</t>
  </si>
  <si>
    <t>Айгунов М. П.</t>
  </si>
  <si>
    <t>Османова Н. Ю.</t>
  </si>
  <si>
    <t>Омарова Г. А.</t>
  </si>
  <si>
    <t>Абдулкеримова А. А.</t>
  </si>
  <si>
    <t>Раджабова М. Н.</t>
  </si>
  <si>
    <t>Иманова Г. Н.</t>
  </si>
  <si>
    <t>Идрисова П. М.</t>
  </si>
  <si>
    <t>Магомедова Ф. М.</t>
  </si>
  <si>
    <t>Пакалова П. И.</t>
  </si>
  <si>
    <t>Гамзаева И. С.</t>
  </si>
  <si>
    <t>Исаева З. Ж.</t>
  </si>
  <si>
    <t>Мустафаева Э. Б.</t>
  </si>
  <si>
    <t>Рахманова З. Ф.</t>
  </si>
  <si>
    <t>Гусейнова Р. А.</t>
  </si>
  <si>
    <t>Ашуралиева З. М.</t>
  </si>
  <si>
    <t>Агагюлова С. М.</t>
  </si>
  <si>
    <t>Исмаилова Х. Т.</t>
  </si>
  <si>
    <t>Мухидинова З. Х.</t>
  </si>
  <si>
    <t>Гаджиева Ф. З.</t>
  </si>
  <si>
    <t>Рамазанов Р. Ш.</t>
  </si>
  <si>
    <t>Санаева Л. Н.</t>
  </si>
  <si>
    <t>Шамсутдинова Л. М.</t>
  </si>
  <si>
    <t>Джамалова М. Г.</t>
  </si>
  <si>
    <t>Номер магазина</t>
  </si>
  <si>
    <t>Провизор_продажи</t>
  </si>
  <si>
    <t>Чеки шт</t>
  </si>
  <si>
    <t>Код магазина</t>
  </si>
  <si>
    <t>Количество чеков общее</t>
  </si>
  <si>
    <t>Жигалова А. А.</t>
  </si>
  <si>
    <t>Расулова М. Р.</t>
  </si>
  <si>
    <t>Курбанова Н. О.</t>
  </si>
  <si>
    <t>Фаллаева П. М.</t>
  </si>
  <si>
    <t>Гамзатдаев М. А.</t>
  </si>
  <si>
    <t>Агамова И. А.</t>
  </si>
  <si>
    <t>Рамазанова И. М.</t>
  </si>
  <si>
    <t>Джабраилова Ш. Ш.</t>
  </si>
  <si>
    <t>Вовлеченность / В разрезе провизоров</t>
  </si>
  <si>
    <t>Выручка факт руб</t>
  </si>
  <si>
    <t>Выручка общая</t>
  </si>
  <si>
    <t>Магомедова Х. А.</t>
  </si>
  <si>
    <t>Маганмедова Н. Б.</t>
  </si>
  <si>
    <t>Маммацаева П. З.</t>
  </si>
  <si>
    <t>Провизор_регистрация</t>
  </si>
  <si>
    <t>Карты шт</t>
  </si>
  <si>
    <t>Лабазанова Х. Л.</t>
  </si>
  <si>
    <t>Магомедова З. Х.</t>
  </si>
  <si>
    <t>Мусалаева Д. М.</t>
  </si>
  <si>
    <t>Будунова А. Г.</t>
  </si>
  <si>
    <t>Филюшкина Л. А.</t>
  </si>
  <si>
    <t>Дадашева М. Э.</t>
  </si>
  <si>
    <t>Мезгова Э. Л.</t>
  </si>
  <si>
    <t>Джабраилов А. Г.</t>
  </si>
  <si>
    <t>ГКМД сервера</t>
  </si>
  <si>
    <t>ГКМД</t>
  </si>
  <si>
    <t>Values</t>
  </si>
  <si>
    <t>Выручка по ПЛ</t>
  </si>
  <si>
    <t>Чеки по ПЛ</t>
  </si>
  <si>
    <t>Вовлеченность выручка</t>
  </si>
  <si>
    <t>Вовлеченность чеки</t>
  </si>
  <si>
    <t>Абакарова Я.М.</t>
  </si>
  <si>
    <t>Абачараева М.М.</t>
  </si>
  <si>
    <t>Абдулкеримова А.А.</t>
  </si>
  <si>
    <t>Абдуллаева А.М.</t>
  </si>
  <si>
    <t>Абдуллаева Г.З.</t>
  </si>
  <si>
    <t>Абдурахманова З.Ш.</t>
  </si>
  <si>
    <t>Абидинова С.Х.</t>
  </si>
  <si>
    <t>Агагюлова С.М.</t>
  </si>
  <si>
    <t>Агамова И.А.</t>
  </si>
  <si>
    <t>Агилгаджиева А.М.</t>
  </si>
  <si>
    <t>Аджигитов Р.Ф.</t>
  </si>
  <si>
    <t>Айгунов М.П.</t>
  </si>
  <si>
    <t>Акимова Р.В.</t>
  </si>
  <si>
    <t>Алибекова У.А.</t>
  </si>
  <si>
    <t>Алибутаева П.Г.</t>
  </si>
  <si>
    <t>Алиева З.Г.</t>
  </si>
  <si>
    <t>Алиева Н.М.</t>
  </si>
  <si>
    <t>Алиева П.С.</t>
  </si>
  <si>
    <t>Алилова Л.А.</t>
  </si>
  <si>
    <t>Алимагомедова Т.С.</t>
  </si>
  <si>
    <t>Алипанахова Т.Г.</t>
  </si>
  <si>
    <t>Амирбекова Х.И.</t>
  </si>
  <si>
    <t>Апандиева А.Т.</t>
  </si>
  <si>
    <t>Арсланханова А.Я.</t>
  </si>
  <si>
    <t>Ахаева З.М.</t>
  </si>
  <si>
    <t>Ахмедова Т.С.</t>
  </si>
  <si>
    <t>Ашуралиева З.М.</t>
  </si>
  <si>
    <t>Бабаева А.Р.</t>
  </si>
  <si>
    <t>Бабаева З.М.</t>
  </si>
  <si>
    <t>Багомедова П. Б.</t>
  </si>
  <si>
    <t>Багомедова П.Б.</t>
  </si>
  <si>
    <t>Балабегова М.Г.</t>
  </si>
  <si>
    <t>Бийсолтанова З.А.</t>
  </si>
  <si>
    <t>Будунова А.Г.</t>
  </si>
  <si>
    <t>Булачева Х.С.</t>
  </si>
  <si>
    <t>Гаджиева Д.А.</t>
  </si>
  <si>
    <t>Гаджиева Д.Д.</t>
  </si>
  <si>
    <t>Гаджиева Ф.З.</t>
  </si>
  <si>
    <t>Гаджиева Х.М.</t>
  </si>
  <si>
    <t>Гаджи-Заде Ф.А.</t>
  </si>
  <si>
    <t>Гаджилова Ш.Б.</t>
  </si>
  <si>
    <t>Гаджимагомедова А.М.</t>
  </si>
  <si>
    <t>Гаджимусаева Э.М.</t>
  </si>
  <si>
    <t>Газиева Т.С.</t>
  </si>
  <si>
    <t>Галимова З.А.</t>
  </si>
  <si>
    <t>Гамзаева И.С.</t>
  </si>
  <si>
    <t>Гамзатдаев М.А.</t>
  </si>
  <si>
    <t>Гамзатова А.С.</t>
  </si>
  <si>
    <t>Гамзатова П.Г.</t>
  </si>
  <si>
    <t>Гарунова С.Г.</t>
  </si>
  <si>
    <t>Гасанова Г.М.</t>
  </si>
  <si>
    <t>Гасанова З.А.</t>
  </si>
  <si>
    <t>Гасанова Р.К.</t>
  </si>
  <si>
    <t>Гитинова З.А.</t>
  </si>
  <si>
    <t>Гусейнова Р.А.</t>
  </si>
  <si>
    <t>Давлетмурзаева Н.Р.</t>
  </si>
  <si>
    <t>Давудова В.С.</t>
  </si>
  <si>
    <t>Дадашева М.Э.</t>
  </si>
  <si>
    <t>Дадилова П.М.</t>
  </si>
  <si>
    <t>Джабраилов А.Г.</t>
  </si>
  <si>
    <t>Джабраилова Ш.Ш.</t>
  </si>
  <si>
    <t>Джамалова М.Г.</t>
  </si>
  <si>
    <t>Дибирова Х.Ю.</t>
  </si>
  <si>
    <t>Жигалова А.А.</t>
  </si>
  <si>
    <t>Залибекова Б.С.</t>
  </si>
  <si>
    <t>Залова А.М.</t>
  </si>
  <si>
    <t>Заманова Р.С.</t>
  </si>
  <si>
    <t>Ибрагимова Д.К.</t>
  </si>
  <si>
    <t>Ибрагимова З.А.</t>
  </si>
  <si>
    <t>Ибрагимова К.Г.</t>
  </si>
  <si>
    <t>Идрисова З.Б.</t>
  </si>
  <si>
    <t>Идрисова П.М.</t>
  </si>
  <si>
    <t>Имангазалиева А.Н.</t>
  </si>
  <si>
    <t>Иманова Г.Н.</t>
  </si>
  <si>
    <t>Исаева З.Ж.</t>
  </si>
  <si>
    <t>Исаева С.И.</t>
  </si>
  <si>
    <t>Исмаилова Ж.Т.</t>
  </si>
  <si>
    <t>Исмаилова З.С.</t>
  </si>
  <si>
    <t>Исмаилова С.Д.</t>
  </si>
  <si>
    <t>Исмаилова Х.Т.</t>
  </si>
  <si>
    <t>Исмаилова Ш.Р.</t>
  </si>
  <si>
    <t>Исрапилова А.К.</t>
  </si>
  <si>
    <t>Исубилаева А.А.</t>
  </si>
  <si>
    <t>Кабардиева Н.Н.</t>
  </si>
  <si>
    <t>Кадиева Р.А.</t>
  </si>
  <si>
    <t>Камилова К.С.</t>
  </si>
  <si>
    <t>Керимова С.Б.</t>
  </si>
  <si>
    <t>Кудаева С.А.</t>
  </si>
  <si>
    <t>Курбанова Н.А.</t>
  </si>
  <si>
    <t>Курбанова Н.О.</t>
  </si>
  <si>
    <t>Курбанова Н.С.</t>
  </si>
  <si>
    <t>Лабазанова Г.О.</t>
  </si>
  <si>
    <t>Лабазанова Х.Л.</t>
  </si>
  <si>
    <t>Маганмедова Н.Б.</t>
  </si>
  <si>
    <t>Магдиева С.Г.</t>
  </si>
  <si>
    <t>Магомаева М.А.</t>
  </si>
  <si>
    <t>Магомедгереева З.Ю.</t>
  </si>
  <si>
    <t>Магомедзагирова П.Д.</t>
  </si>
  <si>
    <t>Магомедова А.А.</t>
  </si>
  <si>
    <t>Магомедова Б.А.</t>
  </si>
  <si>
    <t>Магомедова З.Г.</t>
  </si>
  <si>
    <t>Магомедова З.И.</t>
  </si>
  <si>
    <t>Магомедова З.Х.</t>
  </si>
  <si>
    <t>Магомедова М.М.</t>
  </si>
  <si>
    <t>Магомедова О.Р.</t>
  </si>
  <si>
    <t>Магомедова Р.М.</t>
  </si>
  <si>
    <t>Магомедова Ф.Г.</t>
  </si>
  <si>
    <t>Магомедова Ф.М.</t>
  </si>
  <si>
    <t>Магомедова Х.А.</t>
  </si>
  <si>
    <t>Маликова С.Ш.</t>
  </si>
  <si>
    <t>Мамаева Л.И.</t>
  </si>
  <si>
    <t>Мансурова П.М.</t>
  </si>
  <si>
    <t>Меджидова А.М.</t>
  </si>
  <si>
    <t>Мезгова Э.Л.</t>
  </si>
  <si>
    <t>Мирзабеков Ш.Ш.</t>
  </si>
  <si>
    <t>Мирзаева Ш.К.</t>
  </si>
  <si>
    <t>Мирзалабагандова З.Н.</t>
  </si>
  <si>
    <t>Мунгиева Э.Р.</t>
  </si>
  <si>
    <t>Муртазаева А.Г.</t>
  </si>
  <si>
    <t>Муртазалиева А.Ю.</t>
  </si>
  <si>
    <t>Муртазалиева Р.М.</t>
  </si>
  <si>
    <t>Мусалаева Д.М.</t>
  </si>
  <si>
    <t>Мустафаева М. Р.</t>
  </si>
  <si>
    <t>Мустафаева Ж.М.</t>
  </si>
  <si>
    <t>Мустафаева М.Р.</t>
  </si>
  <si>
    <t>Мустафаева Э.Б.</t>
  </si>
  <si>
    <t>Мухидинова З.Х.</t>
  </si>
  <si>
    <t>Нурмагомедова Н.К.</t>
  </si>
  <si>
    <t>Нюхова Д.М.</t>
  </si>
  <si>
    <t>Омарова А.О.</t>
  </si>
  <si>
    <t>Омарова Г.А.</t>
  </si>
  <si>
    <t>Омарова С.А.</t>
  </si>
  <si>
    <t>Омарова С.Г.</t>
  </si>
  <si>
    <t>Омарова Ф.И.</t>
  </si>
  <si>
    <t>Ордашова Х.М.</t>
  </si>
  <si>
    <t>Османова Н.Ю.</t>
  </si>
  <si>
    <t>Ошитова Э.Х.</t>
  </si>
  <si>
    <t>Пакалова П.И.</t>
  </si>
  <si>
    <t>Пируева С.С.</t>
  </si>
  <si>
    <t>Подсвирова С.В.</t>
  </si>
  <si>
    <t>Рагимова А.Х.</t>
  </si>
  <si>
    <t>Раджабова М.Н.</t>
  </si>
  <si>
    <t>Рамазанов Р.Ш.</t>
  </si>
  <si>
    <t>Рамазанова И.М.</t>
  </si>
  <si>
    <t>Расулова М.Р.</t>
  </si>
  <si>
    <t>Рахманова З.Ф.</t>
  </si>
  <si>
    <t>Рашидова З.Г.</t>
  </si>
  <si>
    <t>Саидова П.М.</t>
  </si>
  <si>
    <t>Сайпулаев Ш.Р.</t>
  </si>
  <si>
    <t>Салимгереева Г.А.</t>
  </si>
  <si>
    <t>Самедова А.А.</t>
  </si>
  <si>
    <t>Санаева Л.Н.</t>
  </si>
  <si>
    <t>Солтанбекова К.Г.</t>
  </si>
  <si>
    <t>Сугуева Х.С.</t>
  </si>
  <si>
    <t>Сулейманова С.С.</t>
  </si>
  <si>
    <t>Танашова Д.А.</t>
  </si>
  <si>
    <t>Трипутина Е.В.</t>
  </si>
  <si>
    <t>Фаллаева П.М.</t>
  </si>
  <si>
    <t>Филюшкина Л.А.</t>
  </si>
  <si>
    <t>Хайдарбекова Х.М.</t>
  </si>
  <si>
    <t>Хамидова А.М.</t>
  </si>
  <si>
    <t>Ханмагомедова Р.К.</t>
  </si>
  <si>
    <t>Хахулмагомедова З.И.</t>
  </si>
  <si>
    <t>Шахманова М.С.</t>
  </si>
  <si>
    <t>Шахмерданова А.Э.</t>
  </si>
  <si>
    <t>Шейханова З.К.</t>
  </si>
  <si>
    <t>Шубаева Е.В.</t>
  </si>
  <si>
    <t>Эмеева Р.Д.</t>
  </si>
  <si>
    <t>Эскерова А.Э.</t>
  </si>
  <si>
    <t>Эфендиева А.Э.</t>
  </si>
  <si>
    <t>Юсупова Д.И.</t>
  </si>
  <si>
    <t>Яхьяева Л.М.</t>
  </si>
  <si>
    <t>Выручка по ПЛ, руб.</t>
  </si>
  <si>
    <t>Кол-во чеков по ПЛ, шт.</t>
  </si>
  <si>
    <t>Выручка общая, руб.</t>
  </si>
  <si>
    <t>Кол-во чеков общее, шт.</t>
  </si>
  <si>
    <t>Вовлеченность в деньгах, %</t>
  </si>
  <si>
    <t>Вовлеченность в чеках, %</t>
  </si>
  <si>
    <t>Рейтинг по вовлеченность в деньгах</t>
  </si>
  <si>
    <t>Рейтинг по вовлеченности в чеках</t>
  </si>
  <si>
    <t>Абдуллаева С.Д.</t>
  </si>
  <si>
    <t>Абдурашидова З.А.</t>
  </si>
  <si>
    <t>Адамова Н.Л.</t>
  </si>
  <si>
    <t>Алиева А.И.</t>
  </si>
  <si>
    <t>Бамматказиева Б.А.</t>
  </si>
  <si>
    <t>Гираева А.Т.</t>
  </si>
  <si>
    <t>Ихулгаджиева П.Г.</t>
  </si>
  <si>
    <t>Кубачанова Э.Г.</t>
  </si>
  <si>
    <t>Маммацаева П.З.</t>
  </si>
  <si>
    <t>Набидова З.М.</t>
  </si>
  <si>
    <t>Нуржаева Л.Х.</t>
  </si>
  <si>
    <t>Нурмагомедова П.Н.</t>
  </si>
  <si>
    <t>Умалатова А.А.</t>
  </si>
  <si>
    <t>Умарова П.М.</t>
  </si>
  <si>
    <t>Умаханова С.А.</t>
  </si>
  <si>
    <t>Шамсутдинова Л.М.</t>
  </si>
  <si>
    <t>ГКМД первой покупки</t>
  </si>
  <si>
    <t>Кол-во регистраций на 100 чеков</t>
  </si>
  <si>
    <t>Рейтинг по регистрациям</t>
  </si>
  <si>
    <t>Магомедова Г. А.</t>
  </si>
  <si>
    <t>Османгаджиева П. И.</t>
  </si>
  <si>
    <t>Магомедова Г.А.</t>
  </si>
  <si>
    <t>Османгаджиева П.И.</t>
  </si>
  <si>
    <t>Абакарова А. Р.</t>
  </si>
  <si>
    <t>Абакарова Б. М.</t>
  </si>
  <si>
    <t>Абдулахадова С. Р.</t>
  </si>
  <si>
    <t>Абдуллаев Ш. А.</t>
  </si>
  <si>
    <t>Абдуллаева И. Р.</t>
  </si>
  <si>
    <t>Абдуллаева Р. О.</t>
  </si>
  <si>
    <t>Асадова З. С.</t>
  </si>
  <si>
    <t>Ахмедова Ф. Б.</t>
  </si>
  <si>
    <t>Гаджиева Л. Г.</t>
  </si>
  <si>
    <t>Дадилова П. М.</t>
  </si>
  <si>
    <t>Дибирова Х. Ю.</t>
  </si>
  <si>
    <t>Закаряева С. К.</t>
  </si>
  <si>
    <t>Искендерова З. Н.</t>
  </si>
  <si>
    <t>Карагишиева Ф. А.</t>
  </si>
  <si>
    <t>Курбанисмаилова С. М.</t>
  </si>
  <si>
    <t>Курбанова З. С.</t>
  </si>
  <si>
    <t>Мирзоева А. А.</t>
  </si>
  <si>
    <t>Муратова З. И.</t>
  </si>
  <si>
    <t>Мухучева П. С.</t>
  </si>
  <si>
    <t>Сулейманова Э. И.</t>
  </si>
  <si>
    <t>Шайхмагомедова А. Ш.</t>
  </si>
  <si>
    <t>Шихабова М. А.</t>
  </si>
  <si>
    <t>Эфендиева Т. Ю.</t>
  </si>
  <si>
    <t>Абакарова А.Р.</t>
  </si>
  <si>
    <t>Абакарова Б.М.</t>
  </si>
  <si>
    <t>Абдулахадова С.Р.</t>
  </si>
  <si>
    <t>Абдуллаев Ш.А.</t>
  </si>
  <si>
    <t>Абдуллаева И.Р.</t>
  </si>
  <si>
    <t>Абдуллаева Р.О.</t>
  </si>
  <si>
    <t>Асадова З.С.</t>
  </si>
  <si>
    <t>Ахмедова Ф.Б.</t>
  </si>
  <si>
    <t>Гаджиева Л.Г.</t>
  </si>
  <si>
    <t>Закаряева С.К.</t>
  </si>
  <si>
    <t>Искендерова З.Н.</t>
  </si>
  <si>
    <t>Карагишиева Ф.А.</t>
  </si>
  <si>
    <t>Курбанисмаилова С.М.</t>
  </si>
  <si>
    <t>Курбанова З.С.</t>
  </si>
  <si>
    <t>Мирзоева А.А.</t>
  </si>
  <si>
    <t>Муратова З.И.</t>
  </si>
  <si>
    <t>Мухучева П.С.</t>
  </si>
  <si>
    <t>Разакова Р.Р.</t>
  </si>
  <si>
    <t>Сулейманова Э.И.</t>
  </si>
  <si>
    <t>Шайхмагомедова А.Ш.</t>
  </si>
  <si>
    <t>Шихабова М.А.</t>
  </si>
  <si>
    <t>Эфендиева Т.Ю.</t>
  </si>
  <si>
    <t>Багунова Р. Н.</t>
  </si>
  <si>
    <t>Курбанова А. О.</t>
  </si>
  <si>
    <t>Нурмагомедова М. М.</t>
  </si>
  <si>
    <t>Амирчупанова Л. Х.</t>
  </si>
  <si>
    <t>Амирчупанова Л.Х.</t>
  </si>
  <si>
    <t>Багунова Р.Н.</t>
  </si>
  <si>
    <t>Курбанова А.О.</t>
  </si>
  <si>
    <t>Нурмагомедова М.М.</t>
  </si>
  <si>
    <t>Сумма рейтингов</t>
  </si>
  <si>
    <t>Глобальный рейтинг</t>
  </si>
  <si>
    <t>Алиасхабова К. Х.</t>
  </si>
  <si>
    <t>Магомедова П. М.</t>
  </si>
  <si>
    <t>Дибирова С. Г.</t>
  </si>
  <si>
    <t>Нурудинова З. М.</t>
  </si>
  <si>
    <t>Дибирова С.Г.</t>
  </si>
  <si>
    <t>Нурудинова З.М.</t>
  </si>
  <si>
    <t>Алиева Э. Г.</t>
  </si>
  <si>
    <t>Артцул М. М.</t>
  </si>
  <si>
    <t>Изиев А. М.</t>
  </si>
  <si>
    <t>Мехтиханова Д. Ф.</t>
  </si>
  <si>
    <t>Мирзеханова Т. Р.</t>
  </si>
  <si>
    <t>Алиева Э.Г.</t>
  </si>
  <si>
    <t>Артцул М.М.</t>
  </si>
  <si>
    <t>Гамзатова П.А.</t>
  </si>
  <si>
    <t>Изиев А.М.</t>
  </si>
  <si>
    <t>Мехтиханова Д.Ф.</t>
  </si>
  <si>
    <t>Мирзеханова Т.Р.</t>
  </si>
  <si>
    <t>Саидахмедова А.А.</t>
  </si>
  <si>
    <t>Шираздинова А.С.</t>
  </si>
  <si>
    <t>Гамзатова П. А.</t>
  </si>
  <si>
    <t>Саидахмедова А. А.</t>
  </si>
  <si>
    <t>Шираздинова А. С.</t>
  </si>
  <si>
    <t>Казиханова М. З.</t>
  </si>
  <si>
    <t>Курбанова Р. А.</t>
  </si>
  <si>
    <t>Таджибов Д. А.</t>
  </si>
  <si>
    <t>Маммедов Н. А.</t>
  </si>
  <si>
    <t>Муртаева К. А.</t>
  </si>
  <si>
    <t>Курбанова Р.А.</t>
  </si>
  <si>
    <t>Магомедова П.М.</t>
  </si>
  <si>
    <t>Маммедов Н.А.</t>
  </si>
  <si>
    <t>Муртаева К.А.</t>
  </si>
  <si>
    <t>Абдулкадырова Э. С.</t>
  </si>
  <si>
    <t>Алиев К. Н.</t>
  </si>
  <si>
    <t>Гаджибекова Х. Р.</t>
  </si>
  <si>
    <t>8097</t>
  </si>
  <si>
    <t>Джумандыкова Р. А.</t>
  </si>
  <si>
    <t>Иманалиева А. М.</t>
  </si>
  <si>
    <t>Кадиева М. А.</t>
  </si>
  <si>
    <t>Кадырова С. М.</t>
  </si>
  <si>
    <t>Магарамова Э. М.</t>
  </si>
  <si>
    <t>Мустафаева Д. И.</t>
  </si>
  <si>
    <t>Муталиева З. А.</t>
  </si>
  <si>
    <t>Розакова Р. Р.</t>
  </si>
  <si>
    <t>Шахбанова А. Ш.</t>
  </si>
  <si>
    <t>12</t>
  </si>
  <si>
    <t>\320\220\320\261\320\260\320\272\320\260\321\200\320\276\320\262\320\260 \320\220. \320\240.</t>
  </si>
  <si>
    <t>\320\220\320\261\320\260\320\272\320\260\321\200\320\276\320\262\320\260 \320\221. \320\234.</t>
  </si>
  <si>
    <t>\320\220\320\261\320\260\320\272\320\260\321\200\320\276\320\262\320\260 \320\257. \320\234.</t>
  </si>
  <si>
    <t>\320\220\320\261\320\260\321\207\320\260\321\200\320\260\320\265\320\262\320\260 \320\234. \320\234.</t>
  </si>
  <si>
    <t>\320\220\320\261\320\264\321\203\320\273\320\260\321\205\320\260\320\264\320\276\320\262\320\260 \320\241. \320\240.</t>
  </si>
  <si>
    <t>\320\220\320\261\320\264\321\203\320\273\320\272\320\265\321\200\320\270\320\274\320\276\320\262\320\260 \320\220. \320\220.</t>
  </si>
  <si>
    <t>\320\220\320\261\320\264\321\203\320\273\320\273\320\260\320\265\320\262 \320\250. \320\220.</t>
  </si>
  <si>
    <t>\320\220\320\261\320\264\321\203\320\273\320\273\320\260\320\265\320\262\320\260 \320\240. \320\236.</t>
  </si>
  <si>
    <t>\320\220\320\261\320\264\321\203\320\273\320\273\320\260\320\265\320\262\320\260 \320\241. \320\224.</t>
  </si>
  <si>
    <t>\320\220\320\261\320\264\321\203\321\200\320\260\321\205\320\274\320\260\320\275\320\276\320\262\320\260 \320\227. \320\250.</t>
  </si>
  <si>
    <t>\320\220\320\261\320\270\320\264\320\270\320\275\320\276\320\262\320\260 \320\241. \320\245.</t>
  </si>
  <si>
    <t>\320\220\320\263\320\260\320\263\321\216\320\273\320\276\320\262\320\260 \320\241. \320\234.</t>
  </si>
  <si>
    <t>\320\220\320\263\320\260\320\274\320\276\320\262\320\260 \320\230. \320\220.</t>
  </si>
  <si>
    <t>\320\220\320\271\320\263\321\203\320\275\320\276\320\262 \320\234. \320\237.</t>
  </si>
  <si>
    <t>\320\220\320\272\320\270\320\274\320\276\320\262\320\260 \320\240. \320\222.</t>
  </si>
  <si>
    <t>\320\220\320\273\320\270\320\261\320\265\320\272\320\276\320\262\320\260 \320\243. \320\220.</t>
  </si>
  <si>
    <t>\320\220\320\273\320\270\320\261\321\203\321\202\320\260\320\265\320\262\320\260 \320\237. \320\223.</t>
  </si>
  <si>
    <t>\320\220\320\273\320\270\320\263\320\260\320\264\320\266\320\270\320\265\320\262\320\260 \320\245. \320\224.</t>
  </si>
  <si>
    <t>\320\220\320\273\320\270\320\265\320\262\320\260 \320\220. \320\230.</t>
  </si>
  <si>
    <t>\320\220\320\273\320\270\320\265\320\262\320\260 \320\235. \320\234.</t>
  </si>
  <si>
    <t>\320\220\320\273\320\270\320\265\320\262\320\260 \320\255. \320\223.</t>
  </si>
  <si>
    <t>\320\220\320\273\320\270\320\273\320\276\320\262\320\260 \320\233. \320\220.</t>
  </si>
  <si>
    <t>\320\220\320\273\320\270\320\274\320\260\320\263\320\276\320\274\320\265\320\264\320\276\320\262\320\260 \320\242. \320\241.</t>
  </si>
  <si>
    <t>\320\220\320\273\320\270\320\277\320\260\320\275\320\260\321\205\320\276\320\262\320\260 \320\242. \320\223.</t>
  </si>
  <si>
    <t>\320\220\320\274\320\270\321\200\320\261\320\265\320\272\320\276\320\262\320\260 \320\245. \320\230.</t>
  </si>
  <si>
    <t>\320\220\321\200\321\202\321\206\321\203\320\273 \320\234. \320\234.</t>
  </si>
  <si>
    <t>\320\220\321\201\320\260\320\264\320\276\320\262\320\260 \320\227. \320\241.</t>
  </si>
  <si>
    <t>\320\220\321\205\320\260\320\265\320\262\320\260 \320\227. \320\234.</t>
  </si>
  <si>
    <t>\320\220\321\205\320\274\320\265\320\264\320\276\320\262\320\260 \320\244. \320\221.</t>
  </si>
  <si>
    <t>\320\220\321\210\321\203\321\200\320\260\320\273\320\270\320\265\320\262\320\260 \320\227. \320\234.</t>
  </si>
  <si>
    <t>\320\221\320\260\320\261\320\260\320\265\320\262\320\260 \320\220. \320\240.</t>
  </si>
  <si>
    <t>\320\221\320\260\320\261\320\260\320\265\320\262\320\260 \320\227. \320\234.</t>
  </si>
  <si>
    <t>\320\221\320\260\320\263\320\276\320\274\320\265\320\264\320\276\320\262\320\260 \320\237. \320\221.</t>
  </si>
  <si>
    <t>\320\221\320\260\320\263\321\203\320\275\320\276\320\262\320\260 \320\240. \320\235.</t>
  </si>
  <si>
    <t>\320\221\320\260\320\273\320\260\320\261\320\265\320\263\320\276\320\262\320\260 \320\234. \320\223.</t>
  </si>
  <si>
    <t>\320\221\320\260\320\274\320\274\320\260\321\202\320\272\320\260\320\267\320\270\320\265\320\262\320\260 \320\221. \320\220.</t>
  </si>
  <si>
    <t>\320\221\320\260\321\202\321\213\321\200\320\263\320\260\320\267\320\270\320\265\320\262\320\260 \320\224. \320\230.</t>
  </si>
  <si>
    <t>\320\221\320\270\320\271\321\201\320\276\320\273\321\202\320\260\320\275\320\276\320\262\320\260 \320\227. \320\220.</t>
  </si>
  <si>
    <t>\320\223\320\260\320\264\320\266\320\270-\320\227\320\260\320\264\320\265 \320\244. \320\220.</t>
  </si>
  <si>
    <t>\320\223\320\260\320\264\320\266\320\270\320\265\320\262\320\260 \320\224. \320\220.</t>
  </si>
  <si>
    <t>\320\223\320\260\320\264\320\266\320\270\320\265\320\262\320\260 \320\224. \320\224.</t>
  </si>
  <si>
    <t>\320\223\320\260\320\264\320\266\320\270\320\265\320\262\320\260 \320\233. \320\223.</t>
  </si>
  <si>
    <t>\320\223\320\260\320\264\320\266\320\270\320\265\320\262\320\260 \320\244. \320\227.</t>
  </si>
  <si>
    <t>\320\223\320\260\320\264\320\266\320\270\320\265\320\262\320\260 \320\245. \320\234.</t>
  </si>
  <si>
    <t>\320\223\320\260\320\264\320\266\320\270\320\273\320\276\320\262\320\260 \320\250. \320\221.</t>
  </si>
  <si>
    <t>\320\223\320\260\320\267\320\270\320\265\320\262\320\260 \320\242. \320\241.</t>
  </si>
  <si>
    <t>\320\223\320\260\320\273\320\270\320\274\320\276\320\262\320\260 \320\227. \320\220.</t>
  </si>
  <si>
    <t>\320\223\320\260\320\274\320\267\320\260\321\202\320\276\320\262\320\260 \320\237. \320\220.</t>
  </si>
  <si>
    <t>\320\223\320\260\320\274\320\267\320\260\321\202\320\276\320\262\320\260 \320\237. \320\223.</t>
  </si>
  <si>
    <t>\320\223\320\260\321\200\321\203\320\275\320\276\320\262\320\260 \320\241. \320\223.</t>
  </si>
  <si>
    <t>\320\223\320\260\321\201\320\260\320\275\320\276\320\262\320\260 \320\223. \320\234.</t>
  </si>
  <si>
    <t>\320\223\320\260\321\201\320\260\320\275\320\276\320\262\320\260 \320\227. \320\220.</t>
  </si>
  <si>
    <t>\320\223\320\260\321\201\320\260\320\275\320\276\320\262\320\260 \320\240. \320\232.</t>
  </si>
  <si>
    <t>\320\223\320\270\321\200\320\260\320\265\320\262\320\260 \320\220. \320\242.</t>
  </si>
  <si>
    <t>\320\223\320\270\321\202\320\270\320\275\320\276\320\262\320\260 \320\227. \320\220.</t>
  </si>
  <si>
    <t>\320\224\320\260\320\262\320\273\320\265\321\202\320\274\321\203\321\200\320\267\320\260\320\265\320\262\320\260 \320\235. \320\240.</t>
  </si>
  <si>
    <t>\320\224\320\260\320\264\320\260\321\210\320\265\320\262\320\260 \320\234. \320\255.</t>
  </si>
  <si>
    <t>\320\224\320\260\320\264\320\270\320\273\320\276\320\262\320\260 \320\237. \320\234.</t>
  </si>
  <si>
    <t>\320\224\320\266\320\260\320\261\321\200\320\260\320\270\320\273\320\276\320\262 \320\220. \320\223.</t>
  </si>
  <si>
    <t>\320\224\320\266\321\203\320\274\320\260\320\263\320\260\320\267\320\270\320\265\320\262\320\260 \320\220. \320\224.</t>
  </si>
  <si>
    <t>\320\227\320\260\320\272\320\260\321\200\321\217\320\265\320\262\320\260 \320\241. \320\232.</t>
  </si>
  <si>
    <t>\320\230\320\261\321\200\320\260\320\263\320\270\320\274\320\276\320\262\320\260 \320\227. \320\220.</t>
  </si>
  <si>
    <t>\320\230\321\201\320\260\320\265\320\262\320\260 \320\227. \320\226.</t>
  </si>
  <si>
    <t>\320\230\321\201\320\260\320\265\320\262\320\260 \320\241. \320\230.</t>
  </si>
  <si>
    <t>\320\230\321\201\320\274\320\260\320\270\320\273\320\276\320\262\320\260 \320\227. \320\241.</t>
  </si>
  <si>
    <t>\320\230\321\201\320\274\320\260\320\270\320\273\320\276\320\262\320\260 \320\245. \320\242.</t>
  </si>
  <si>
    <t>\320\232\320\260\320\261\320\260\321\200\320\264\320\270\320\265\320\262\320\260 \320\235. \320\235.</t>
  </si>
  <si>
    <t>\320\232\320\260\320\264\320\270\320\265\320\262\320\260 \320\240. \320\220.</t>
  </si>
  <si>
    <t>\320\232\320\260\320\274\320\270\320\273\320\276\320\262\320\260 \320\232. \320\241.</t>
  </si>
  <si>
    <t>\320\232\320\265\321\200\320\270\320\274\320\276\320\262\320\260 \320\241. \320\221.</t>
  </si>
  <si>
    <t>\320\232\321\203\320\261\320\260\321\207\320\260\320\275\320\276\320\262\320\260 \320\255. \320\223.</t>
  </si>
  <si>
    <t>\320\232\321\203\320\264\320\260\320\265\320\262\320\260 \320\241. \320\220.</t>
  </si>
  <si>
    <t>\320\232\321\203\321\200\320\261\320\260\320\275\320\270\321\201\320\274\320\260\320\270\320\273\320\276\320\262\320\260 \320\241. \320\234.</t>
  </si>
  <si>
    <t>\320\232\321\203\321\200\320\261\320\260\320\275\320\276\320\262\320\260 \320\227. \320\241.</t>
  </si>
  <si>
    <t>\320\232\321\203\321\200\320\261\320\260\320\275\320\276\320\262\320\260 \320\240. \320\220.</t>
  </si>
  <si>
    <t>\320\233\320\260\320\261\320\260\320\267\320\260\320\275\320\276\320\262\320\260 \320\223. \320\236.</t>
  </si>
  <si>
    <t>\320\233\320\260\320\261\320\260\320\267\320\260\320\275\320\276\320\262\320\260 \320\245. \320\233.</t>
  </si>
  <si>
    <t>\320\234\320\260\320\263\320\260\320\275\320\274\320\265\320\264\320\276\320\262\320\260 \320\235. \320\221.</t>
  </si>
  <si>
    <t>\320\234\320\260\320\263\320\260\321\200\320\260\320\274\320\276\320\262\320\260 \320\255. \320\234.</t>
  </si>
  <si>
    <t>\320\234\320\260\320\263\320\264\320\270\320\265\320\262\320\260 \320\241. \320\223.</t>
  </si>
  <si>
    <t>\320\234\320\260\320\263\320\276\320\274\320\265\320\264\320\263\320\265\321\200\320\265\320\265\320\262\320\260 \320\227. \320\256.</t>
  </si>
  <si>
    <t>\320\234\320\260\320\263\320\276\320\274\320\265\320\264\320\276\320\262\320\260 \320\220. \320\220.</t>
  </si>
  <si>
    <t>\320\234\320\260\320\263\320\276\320\274\320\265\320\264\320\276\320\262\320\260 \320\223. \320\220.</t>
  </si>
  <si>
    <t>\320\234\320\260\320\263\320\276\320\274\320\265\320\264\320\276\320\262\320\260 \320\227. \320\223.</t>
  </si>
  <si>
    <t>\320\234\320\260\320\263\320\276\320\274\320\265\320\264\320\276\320\262\320\260 \320\227. \320\245.</t>
  </si>
  <si>
    <t>\320\234\320\260\320\263\320\276\320\274\320\265\320\264\320\276\320\262\320\260 \320\234. \320\234.</t>
  </si>
  <si>
    <t>\320\234\320\260\320\263\320\276\320\274\320\265\320\264\320\276\320\262\320\260 \320\237. \320\234.</t>
  </si>
  <si>
    <t>\320\234\320\260\320\263\320\276\320\274\320\265\320\264\320\276\320\262\320\260 \320\240. \320\234.</t>
  </si>
  <si>
    <t>\320\234\320\260\320\263\320\276\320\274\320\265\320\264\320\276\320\262\320\260 \320\244. \320\234.</t>
  </si>
  <si>
    <t>\320\234\320\260\320\263\320\276\320\274\320\265\320\264\320\276\320\262\320\260 \320\245. \320\220.</t>
  </si>
  <si>
    <t>\320\234\320\260\320\273\320\270\320\272\320\276\320\262\320\260 \320\241. \320\250.</t>
  </si>
  <si>
    <t>\320\234\320\260\320\274\320\274\320\260\321\206\320\260\320\265\320\262\320\260 \320\237. \320\227.</t>
  </si>
  <si>
    <t>\320\234\320\260\320\274\320\274\320\265\320\264\320\276\320\262 \320\235. \320\220.</t>
  </si>
  <si>
    <t>\320\234\320\260\320\275\321\201\321\203\321\200\320\276\320\262\320\260 \320\237. \320\234.</t>
  </si>
  <si>
    <t>\320\234\320\265\320\264\320\266\320\270\320\264\320\276\320\262\320\260 \320\220. \320\234.</t>
  </si>
  <si>
    <t>\320\234\320\265\321\205\321\202\320\270\321\205\320\260\320\275\320\276\320\262\320\260 \320\224. \320\244.</t>
  </si>
  <si>
    <t>\320\234\320\270\321\200\320\267\320\260\320\265\320\262\320\260 \320\250. \320\232.</t>
  </si>
  <si>
    <t>\320\234\320\270\321\200\320\267\320\260\320\273\320\260\320\261\320\260\320\263\320\260\320\275\320\264\320\276\320\262\320\260 \320\227. \320\235.</t>
  </si>
  <si>
    <t>\320\234\320\270\321\200\320\267\320\265\321\205\320\260\320\275\320\276\320\262\320\260 \320\242. \320\240.</t>
  </si>
  <si>
    <t>\320\234\321\203\321\200\321\202\320\260\320\265\320\262\320\260 \320\232. \320\220.</t>
  </si>
  <si>
    <t>\320\234\321\203\321\200\321\202\320\260\320\267\320\260\320\265\320\262\320\260 \320\220. \320\223.</t>
  </si>
  <si>
    <t>\320\234\321\203\321\200\321\202\320\260\320\267\320\260\320\273\320\270\320\265\320\262\320\260 \320\220. \320\256.</t>
  </si>
  <si>
    <t>\320\234\321\203\321\201\321\202\320\260\321\204\320\260\320\265\320\262\320\260 \320\226. \320\234.</t>
  </si>
  <si>
    <t>\320\234\321\203\321\201\321\202\320\260\321\204\320\260\320\265\320\262\320\260 \320\255. \320\221.</t>
  </si>
  <si>
    <t>\320\234\321\203\321\205\321\203\321\207\320\265\320\262\320\260 \320\237. \320\241.</t>
  </si>
  <si>
    <t>\320\235\321\203\321\200\320\274\320\260\320\263\320\276\320\274\320\265\320\264\320\276\320\262\320\260 \320\234. \320\234.</t>
  </si>
  <si>
    <t>\320\235\321\203\321\200\320\274\320\260\320\263\320\276\320\274\320\265\320\264\320\276\320\262\320\260 \320\235. \320\232.</t>
  </si>
  <si>
    <t>\320\235\321\203\321\200\320\274\320\260\320\263\320\276\320\274\320\265\320\264\320\276\320\262\320\260 \320\237. \320\235.</t>
  </si>
  <si>
    <t>\320\236\320\274\320\260\321\200\320\276\320\262\320\260 \320\220. \320\236.</t>
  </si>
  <si>
    <t>\320\236\320\274\320\260\321\200\320\276\320\262\320\260 \320\241. \320\223.</t>
  </si>
  <si>
    <t>\320\236\320\274\320\260\321\200\320\276\320\262\320\260 \320\244. \320\230.</t>
  </si>
  <si>
    <t>\320\236\321\200\320\264\320\260\321\210\320\276\320\262\320\260 \320\245. \320\234.</t>
  </si>
  <si>
    <t>\320\236\321\210\320\270\321\202\320\276\320\262\320\260 \320\255. \320\245.</t>
  </si>
  <si>
    <t>\320\237\320\260\320\272\320\260\320\273\320\276\320\262\320\260 \320\237. \320\230.</t>
  </si>
  <si>
    <t>\320\237\320\276\320\264\321\201\320\262\320\270\321\200\320\276\320\262\320\260 \320\241. \320\222.</t>
  </si>
  <si>
    <t>\320\240\320\260\320\263\320\270\320\274\320\276\320\262\320\260 \320\220. \320\245.</t>
  </si>
  <si>
    <t>\320\240\320\260\320\267\320\260\320\272\320\276\320\262\320\260 \320\240. \320\240.</t>
  </si>
  <si>
    <t>\320\240\320\260\321\201\321\203\320\273\320\276\320\262\320\260 \320\234. \320\240.</t>
  </si>
  <si>
    <t>\320\240\320\260\321\205\320\274\320\260\320\275\320\276\320\262\320\260 \320\227. \320\244.</t>
  </si>
  <si>
    <t>\320\241\320\260\320\270\320\264\320\276\320\262\320\260 \320\237. \320\234.</t>
  </si>
  <si>
    <t>\320\241\320\260\320\271\320\277\321\203\320\273\320\260\320\265\320\262 \320\250. \320\240.</t>
  </si>
  <si>
    <t>\320\241\320\260\320\274\320\265\320\264\320\276\320\262\320\260 \320\220. \320\220.</t>
  </si>
  <si>
    <t>\320\241\320\260\320\275\320\260\320\265\320\262\320\260 \320\233. \320\235.</t>
  </si>
  <si>
    <t>\320\241\320\276\320\273\321\202\320\260\320\275\320\261\320\265\320\272\320\276\320\262\320\260 \320\232. \320\223.</t>
  </si>
  <si>
    <t>\320\241\321\203\320\263\321\203\320\265\320\262\320\260 \320\245. \320\241.</t>
  </si>
  <si>
    <t>\320\241\321\203\320\273\320\265\320\271\320\274\320\260\320\275\320\276\320\262\320\260 \320\241. \320\241.</t>
  </si>
  <si>
    <t>\320\241\321\203\320\273\320\265\320\271\320\274\320\260\320\275\320\276\320\262\320\260 \320\255. \320\230.</t>
  </si>
  <si>
    <t>\320\241\321\203\320\273\321\202\320\260\320\275\320\276\320\262\320\260 \320\233. \320\232.</t>
  </si>
  <si>
    <t>\320\242\320\260\320\275\320\260\321\210\320\276\320\262\320\260 \320\224. \320\220.</t>
  </si>
  <si>
    <t>\320\243\320\274\320\260\321\200\320\276\320\262\320\260 \320\237. \320\234.</t>
  </si>
  <si>
    <t>\320\244\320\270\320\273\321\216\321\210\320\272\320\270\320\275\320\260 \320\233. \320\220.</t>
  </si>
  <si>
    <t>\320\245\320\260\320\274\320\270\320\264\320\276\320\262\320\260 \320\220. \320\234.</t>
  </si>
  <si>
    <t>\320\245\320\260\320\275\320\274\320\260\320\263\320\276\320\274\320\265\320\264\320\276\320\262\320\260 \320\240. \320\232.</t>
  </si>
  <si>
    <t>\320\250\320\260\320\271\321\205\320\274\320\260\320\263\320\276\320\274\320\265\320\264\320\276\320\262\320\260 \320\220. \320\250.</t>
  </si>
  <si>
    <t>\320\250\320\260\320\274\321\201\321\203\321\202\320\264\320\270\320\275\320\276\320\262\320\260 \320\233. \320\234.</t>
  </si>
  <si>
    <t>\320\250\320\260\321\205\320\274\320\260\320\275\320\276\320\262\320\260 \320\234. \320\241.</t>
  </si>
  <si>
    <t>\320\250\320\265\320\271\321\205\320\260\320\275\320\276\320\262\320\260 \320\227. \320\232.</t>
  </si>
  <si>
    <t>\320\250\320\270\321\200\320\260\320\267\320\264\320\270\320\275\320\276\320\262\320\260 \320\220. \320\241.</t>
  </si>
  <si>
    <t>\320\250\320\270\321\205\320\260\320\261\320\276\320\262\320\260 \320\234. \320\220.</t>
  </si>
  <si>
    <t>\320\255\321\201\320\272\320\265\321\200\320\276\320\262\320\260 \320\220. \320\255.</t>
  </si>
  <si>
    <t>\320\255\321\204\320\265\320\275\320\264\320\270\320\265\320\262\320\260 \320\220. \320\255.</t>
  </si>
  <si>
    <t>\320\256\321\201\321\203\320\277\320\276\320\262\320\260 \320\224. \320\230.</t>
  </si>
  <si>
    <t>\320\257\321\205\321\214\321\217\320\265\320\262\320\260 \320\233. \320\234.</t>
  </si>
  <si>
    <t>Абдулгаджиев И. С.</t>
  </si>
  <si>
    <t>Абдулгалимова А. А.</t>
  </si>
  <si>
    <t>Абдулгамидова А. Р.</t>
  </si>
  <si>
    <t>Алигаджиева Х. Д.</t>
  </si>
  <si>
    <t>Алиев М. М.</t>
  </si>
  <si>
    <t>Ахмедова Т. С.</t>
  </si>
  <si>
    <t>Батыргазиева Д. И.</t>
  </si>
  <si>
    <t>Вердиева З. Н.</t>
  </si>
  <si>
    <t>Джумагазиева А. Д.</t>
  </si>
  <si>
    <t>Магамедова М. М.</t>
  </si>
  <si>
    <t>Магомедова К. Х.</t>
  </si>
  <si>
    <t>Менафова Д. Э.</t>
  </si>
  <si>
    <t>Омарова М. А.</t>
  </si>
  <si>
    <t>Сайпудинова Ш. М.</t>
  </si>
  <si>
    <t>Султанова Л. К.</t>
  </si>
  <si>
    <t>Султанова Р. А.</t>
  </si>
  <si>
    <t>Таймасханова П. У.</t>
  </si>
  <si>
    <t>дек</t>
  </si>
  <si>
    <t>Абдулгаджиев И.С.</t>
  </si>
  <si>
    <t>Абдулгалимова А.А.</t>
  </si>
  <si>
    <t>Абдулгамидова А.Р.</t>
  </si>
  <si>
    <t>Абдулкадырова Э.С.</t>
  </si>
  <si>
    <t>Алигаджиева Х.Д.</t>
  </si>
  <si>
    <t>Алиев К.Н.</t>
  </si>
  <si>
    <t>Алиев М.М.</t>
  </si>
  <si>
    <t>Батыргазиева Д.И.</t>
  </si>
  <si>
    <t>Вердиева З.Н.</t>
  </si>
  <si>
    <t>Джумагазиева А.Д.</t>
  </si>
  <si>
    <t>Кадиева М.А.</t>
  </si>
  <si>
    <t>Магамедова М.М.</t>
  </si>
  <si>
    <t>Магарамова Э.М.</t>
  </si>
  <si>
    <t>Магомедова К.Х.</t>
  </si>
  <si>
    <t>Менафова Д.Э.</t>
  </si>
  <si>
    <t>Омарова М.А.</t>
  </si>
  <si>
    <t>Сайпудинова Ш.М.</t>
  </si>
  <si>
    <t>Султанова Л.К.</t>
  </si>
  <si>
    <t>Султанова Р.А.</t>
  </si>
  <si>
    <t>Таймасханова П.У.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</si>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</sst>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_-* #,##0\ _₽_-;\-* #,##0\ _₽_-;_-* &quot;-&quot;??\ _₽_-;_-@_-"/>
    <numFmt numFmtId="166" formatCode="_(* #,##0.00_);_(* \(#,##0.00\);_(* &quot;-&quot;??_);_(@_)"/>
    <numFmt numFmtId="167" formatCode="_-* #,##0.0\ _₽_-;\-* #,##0.0\ _₽_-;_-* &quot;-&quot;??\ _₽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name val="Century Gothic"/>
      <family val="1"/>
    </font>
    <font>
      <sz val="12"/>
      <color theme="1" tint="0.499984740745262"/>
      <name val="Franklin Gothic Book"/>
      <family val="2"/>
    </font>
    <font>
      <b/>
      <sz val="16"/>
      <color rgb="FF00B0F0"/>
      <name val="Franklin Gothic Book"/>
      <family val="2"/>
    </font>
    <font>
      <b/>
      <sz val="12"/>
      <name val="Franklin Gothic Book"/>
      <family val="2"/>
    </font>
    <font>
      <sz val="12"/>
      <color theme="1"/>
      <name val="Calibri"/>
      <family val="2"/>
      <scheme val="minor"/>
    </font>
    <font>
      <sz val="12"/>
      <name val="Franklin Gothic Book"/>
      <family val="2"/>
      <charset val="204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FFECAF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/>
    <xf numFmtId="43" fontId="0" fillId="0" borderId="0" xfId="5" applyFont="1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 wrapText="1" indent="1"/>
    </xf>
    <xf numFmtId="0" fontId="7" fillId="0" borderId="2" xfId="1" applyFont="1" applyBorder="1" applyAlignment="1">
      <alignment horizontal="justify" vertical="center" wrapText="1"/>
    </xf>
    <xf numFmtId="167" fontId="7" fillId="0" borderId="2" xfId="5" applyNumberFormat="1" applyFont="1" applyBorder="1" applyAlignment="1">
      <alignment horizontal="justify" vertical="center" wrapText="1"/>
    </xf>
    <xf numFmtId="165" fontId="7" fillId="0" borderId="2" xfId="5" applyNumberFormat="1" applyFont="1" applyBorder="1" applyAlignment="1">
      <alignment horizontal="justify" vertical="center" wrapText="1"/>
    </xf>
    <xf numFmtId="9" fontId="7" fillId="0" borderId="2" xfId="6" applyFont="1" applyBorder="1" applyAlignment="1">
      <alignment horizontal="right" vertical="center" wrapText="1"/>
    </xf>
    <xf numFmtId="0" fontId="0" fillId="0" borderId="0" xfId="0" pivotButton="1"/>
    <xf numFmtId="0" fontId="0" fillId="0" borderId="0" xfId="0" applyNumberFormat="1"/>
    <xf numFmtId="0" fontId="4" fillId="0" borderId="0" xfId="0" applyFont="1"/>
    <xf numFmtId="1" fontId="0" fillId="0" borderId="0" xfId="0" applyNumberFormat="1"/>
    <xf numFmtId="9" fontId="0" fillId="0" borderId="0" xfId="6" applyFont="1"/>
    <xf numFmtId="165" fontId="0" fillId="0" borderId="0" xfId="0" applyNumberFormat="1"/>
    <xf numFmtId="0" fontId="8" fillId="3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wrapText="1" indent="1"/>
    </xf>
    <xf numFmtId="0" fontId="8" fillId="4" borderId="3" xfId="0" applyFont="1" applyFill="1" applyBorder="1" applyAlignment="1">
      <alignment horizontal="left" vertical="center" wrapText="1" indent="1"/>
    </xf>
    <xf numFmtId="165" fontId="7" fillId="0" borderId="2" xfId="5" applyNumberFormat="1" applyFont="1" applyBorder="1" applyAlignment="1">
      <alignment horizontal="right" vertical="center" wrapText="1"/>
    </xf>
    <xf numFmtId="17" fontId="5" fillId="0" borderId="0" xfId="0" applyNumberFormat="1" applyFont="1" applyAlignment="1">
      <alignment vertical="center"/>
    </xf>
    <xf numFmtId="165" fontId="9" fillId="0" borderId="2" xfId="5" applyNumberFormat="1" applyFont="1" applyBorder="1" applyAlignment="1">
      <alignment horizontal="right" vertical="center" wrapText="1"/>
    </xf>
  </cellXfs>
  <cellStyles count="11">
    <cellStyle name="Обычный" xfId="0" builtinId="0"/>
    <cellStyle name="Обычный 2" xfId="1" xr:uid="{FC2DF4EE-170E-48EB-B00B-77509743A3A8}"/>
    <cellStyle name="Обычный 3" xfId="4" xr:uid="{42089E5C-9125-4D31-9752-E69A5ED845C3}"/>
    <cellStyle name="Обычный 3 2 2" xfId="7" xr:uid="{A0A42EF0-C7F9-4F3A-82D4-448415C2A7B7}"/>
    <cellStyle name="Процентный" xfId="6" builtinId="5"/>
    <cellStyle name="Процентный 2" xfId="3" xr:uid="{CE6170B7-1727-45F8-8620-1C212AAE4BE1}"/>
    <cellStyle name="Финансовый" xfId="5" builtinId="3"/>
    <cellStyle name="Финансовый 2" xfId="2" xr:uid="{08DDC69D-2E19-40BC-A778-10802DD3681A}"/>
    <cellStyle name="Финансовый 3" xfId="8" xr:uid="{FD412C5A-DDEA-4387-B404-8E03CEE8333A}"/>
    <cellStyle name="Финансовый 3 2" xfId="9" xr:uid="{BC2B737A-F3EE-4487-8F36-25C4D541C2E9}"/>
    <cellStyle name="Финансовый 4" xfId="10" xr:uid="{77BACBF2-2D74-470B-97CC-F6E9F4F4AA2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_-* #,##0\ _₽_-;\-* #,##0\ _₽_-;_-* &quot;-&quot;??\ _₽_-;_-@_-"/>
    </dxf>
  </dxfs>
  <tableStyles count="0" defaultTableStyle="TableStyleMedium2" defaultPivotStyle="PivotStyleLight16"/>
  <colors>
    <mruColors>
      <color rgb="FFFF7575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3.xml"/><Relationship Id="rId10" Type="http://schemas.openxmlformats.org/officeDocument/2006/relationships/sheetMetadata" Target="metadata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465364</xdr:colOff>
      <xdr:row>0</xdr:row>
      <xdr:rowOff>68035</xdr:rowOff>
    </xdr:from>
    <xdr:to>
      <xdr:col>16</xdr:col>
      <xdr:colOff>12015</xdr:colOff>
      <xdr:row>0</xdr:row>
      <xdr:rowOff>304606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5E8DE48-74CE-4848-8374-FEDDD4B49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3971" y="68035"/>
          <a:ext cx="2023151" cy="236571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Наталья Боднева" refreshedDate="45680.648528240738" backgroundQuery="1" createdVersion="6" refreshedVersion="6" minRefreshableVersion="3" recordCount="0" supportSubquery="1" supportAdvancedDrill="1" xr:uid="{1D510B92-B7D0-4E2A-8AED-9C512ADD13AD}">
  <cacheSource type="external" connectionId="3"/>
  <cacheFields count="13">
    <cacheField name="[Магазины].[Номер магазина].[Номер магазина]" caption="Номер магазина" numFmtId="0" hierarchy="56" level="1">
      <sharedItems count="60">
        <s v="[Магазины].[Номер магазина].&amp;[8090]" c="8090"/>
        <s v="[Магазины].[Номер магазина].&amp;[8024]" c="8024"/>
        <s v="[Магазины].[Номер магазина].&amp;[8036]" c="8036"/>
        <s v="[Магазины].[Номер магазина].&amp;[8074]" c="8074"/>
        <s v="[Магазины].[Номер магазина].&amp;[8081]" c="8081"/>
        <s v="[Магазины].[Номер магазина].&amp;[8083]" c="8083"/>
        <s v="[Магазины].[Номер магазина].&amp;[8084]" c="8084"/>
        <s v="[Магазины].[Номер магазина].&amp;[8096]" c="8096"/>
        <s v="[Магазины].[Номер магазина].&amp;[8057]" c="8057"/>
        <s v="[Магазины].[Номер магазина].&amp;[8011]" c="8011"/>
        <s v="[Магазины].[Номер магазина].&amp;[8079]" c="8079"/>
        <s v="[Магазины].[Номер магазина].&amp;[8080]" c="8080"/>
        <s v="[Магазины].[Номер магазина].&amp;[8082]" c="8082"/>
        <s v="[Магазины].[Номер магазина].&amp;[8061]" c="8061"/>
        <s v="[Магазины].[Номер магазина].&amp;[8005]" c="8005"/>
        <s v="[Магазины].[Номер магазина].&amp;[8078]" c="8078"/>
        <s v="[Магазины].[Номер магазина].&amp;[8065]" c="8065"/>
        <s v="[Магазины].[Номер магазина].&amp;[8071]" c="8071"/>
        <s v="[Магазины].[Номер магазина].&amp;[8035]" c="8035"/>
        <s v="[Магазины].[Номер магазина].&amp;[8023]" c="8023"/>
        <s v="[Магазины].[Номер магазина].&amp;[8062]" c="8062"/>
        <s v="[Магазины].[Номер магазина].&amp;[8095]" c="8095"/>
        <s v="[Магазины].[Номер магазина].&amp;[8015]" c="8015"/>
        <s v="[Магазины].[Номер магазина].&amp;[8025]" c="8025"/>
        <s v="[Магазины].[Номер магазина].&amp;[8003]" c="8003"/>
        <s v="[Магазины].[Номер магазина].&amp;[8069]" c="8069"/>
        <s v="[Магазины].[Номер магазина].&amp;[8026]" c="8026"/>
        <s v="[Магазины].[Номер магазина].&amp;[8087]" c="8087"/>
        <s v="[Магазины].[Номер магазина].&amp;[8075]" c="8075"/>
        <s v="[Магазины].[Номер магазина].&amp;[8006]" c="8006"/>
        <s v="[Магазины].[Номер магазина].&amp;[8004]" c="8004"/>
        <s v="[Магазины].[Номер магазина].&amp;[8019]" c="8019"/>
        <s v="[Магазины].[Номер магазина].&amp;[8027]" c="8027"/>
        <s v="[Магазины].[Номер магазина].&amp;[8020]" c="8020"/>
        <s v="[Магазины].[Номер магазина].&amp;[8073]" c="8073"/>
        <s v="[Магазины].[Номер магазина].&amp;[8088]" c="8088"/>
        <s v="[Магазины].[Номер магазина].&amp;[8001]" c="8001"/>
        <s v="[Магазины].[Номер магазина].&amp;[8093]" c="8093"/>
        <s v="[Магазины].[Номер магазина].&amp;[8017]" c="8017"/>
        <s v="[Магазины].[Номер магазина].&amp;[8059]" c="8059"/>
        <s v="[Магазины].[Номер магазина].&amp;[8010]" c="8010"/>
        <s v="[Магазины].[Номер магазина].&amp;[8068]" c="8068"/>
        <s v="[Магазины].[Номер магазина].&amp;[8070]" c="8070"/>
        <s v="[Магазины].[Номер магазина].&amp;[8054]" c="8054"/>
        <s v="[Магазины].[Номер магазина].&amp;[8009]" c="8009"/>
        <s v="[Магазины].[Номер магазина].&amp;[8097]" c="8097"/>
        <s v="[Магазины].[Номер магазина].&amp;[8018]" c="8018"/>
        <s v="[Магазины].[Номер магазина].&amp;[8092]" c="8092"/>
        <s v="[Магазины].[Номер магазина].&amp;[8029]" c="8029"/>
        <s v="[Магазины].[Номер магазина].&amp;[8032]" c="8032"/>
        <s v="[Магазины].[Номер магазина].&amp;[8086]" c="8086"/>
        <s v="[Магазины].[Номер магазина].&amp;[8022]" c="8022"/>
        <s v="[Магазины].[Номер магазина].&amp;[8016]" c="8016"/>
        <s v="[Магазины].[Номер магазина].&amp;[8064]" c="8064"/>
        <s v="[Магазины].[Номер магазина].&amp;[8058]" c="8058"/>
        <s v="[Магазины].[Номер магазина].&amp;[8076]" c="8076"/>
        <s v="[Магазины].[Номер магазина].&amp;[8012]" c="8012"/>
        <s v="[Магазины].[Номер магазина].&amp;[8000]" c="8000"/>
        <s v="[Магазины].[Номер магазина].&amp;[8067]" c="8067"/>
        <s v="[Магазины].[Номер магазина].&amp;[8014]" c="8014"/>
      </sharedItems>
    </cacheField>
    <cacheField name="[ГКМД сервера].[ГКМД сервера].[Год]" caption="Год" numFmtId="0" hierarchy="19" level="1">
      <sharedItems containsSemiMixedTypes="0" containsString="0"/>
    </cacheField>
    <cacheField name="[ГКМД сервера].[ГКМД сервера].[Квартал]" caption="Квартал" numFmtId="0" hierarchy="19" level="2">
      <sharedItems containsSemiMixedTypes="0" containsString="0"/>
    </cacheField>
    <cacheField name="[ГКМД сервера].[ГКМД сервера].[Месяц]" caption="Месяц" numFmtId="0" hierarchy="19" level="3">
      <sharedItems containsSemiMixedTypes="0" containsString="0"/>
    </cacheField>
    <cacheField name="[ГКМД сервера].[ГКМД сервера].[День]" caption="День" numFmtId="0" hierarchy="19" level="4">
      <sharedItems containsSemiMixedTypes="0" containsString="0"/>
    </cacheField>
    <cacheField name="[Маркетинговая группа].[Маркетинговый Список].[Маркетинговый Список]" caption="Маркетинговый Список" numFmtId="0" hierarchy="60" level="1">
      <sharedItems containsSemiMixedTypes="0" containsString="0"/>
    </cacheField>
    <cacheField name="[Контакты].[Номер телефона].[Номер телефона]" caption="Номер телефона" numFmtId="0" hierarchy="45" level="1">
      <sharedItems count="1">
        <s v="[Контакты].[Номер телефона].&amp;[79884311796]" c="79884311796"/>
      </sharedItems>
    </cacheField>
    <cacheField name="[Контакты].[Провизор_регистрация].[Провизор_регистрация]" caption="Провизор_регистрация" numFmtId="0" hierarchy="49" level="1">
      <sharedItems count="283">
        <s v="[Контакты].[Провизор_регистрация].&amp;[Абакарова А. Р.]" c="Абакарова А. Р."/>
        <s v="[Контакты].[Провизор_регистрация].&amp;[Абакарова Б. М.]" c="Абакарова Б. М."/>
        <s v="[Контакты].[Провизор_регистрация].&amp;[Абакарова Я. М.]" c="Абакарова Я. М."/>
        <s v="[Контакты].[Провизор_регистрация].&amp;[Абачараева М. М.]" c="Абачараева М. М."/>
        <s v="[Контакты].[Провизор_регистрация].&amp;[Абдулахадова С. Р.]" c="Абдулахадова С. Р."/>
        <s v="[Контакты].[Провизор_регистрация].&amp;[Абдулкадырова Э. С.]" c="Абдулкадырова Э. С."/>
        <s v="[Контакты].[Провизор_регистрация].&amp;[Абдулкеримова А. А.]" c="Абдулкеримова А. А."/>
        <s v="[Контакты].[Провизор_регистрация].&amp;[Абдуллаев Ш. А.]" c="Абдуллаев Ш. А."/>
        <s v="[Контакты].[Провизор_регистрация].&amp;[Абдуллаева А. М.]" c="Абдуллаева А. М."/>
        <s v="[Контакты].[Провизор_регистрация].&amp;[Абдуллаева Г. З.]" c="Абдуллаева Г. З."/>
        <s v="[Контакты].[Провизор_регистрация].&amp;[Абдуллаева И. Р.]" c="Абдуллаева И. Р."/>
        <s v="[Контакты].[Провизор_регистрация].&amp;[Абдуллаева Р. О.]" c="Абдуллаева Р. О."/>
        <s v="[Контакты].[Провизор_регистрация].&amp;[Абдуллаева С. Д.]" c="Абдуллаева С. Д."/>
        <s v="[Контакты].[Провизор_регистрация].&amp;[Абдурахманова З. Ш.]" c="Абдурахманова З. Ш."/>
        <s v="[Контакты].[Провизор_регистрация].&amp;[Абдурашидова З. А.]" c="Абдурашидова З. А."/>
        <s v="[Контакты].[Провизор_регистрация].&amp;[Абидинова С. Х.]" c="Абидинова С. Х."/>
        <s v="[Контакты].[Провизор_регистрация].&amp;[Агагюлова С. М.]" c="Агагюлова С. М."/>
        <s v="[Контакты].[Провизор_регистрация].&amp;[Агамова И. А.]" c="Агамова И. А."/>
        <s v="[Контакты].[Провизор_регистрация].&amp;[Агилгаджиева А. М.]" c="Агилгаджиева А. М."/>
        <s v="[Контакты].[Провизор_регистрация].&amp;[Адамова Н. Л.]" c="Адамова Н. Л."/>
        <s v="[Контакты].[Провизор_регистрация].&amp;[Аджигитов Р. Ф.]" c="Аджигитов Р. Ф."/>
        <s v="[Контакты].[Провизор_регистрация].&amp;[Айгунов М. П.]" c="Айгунов М. П."/>
        <s v="[Контакты].[Провизор_регистрация].&amp;[Акимова Р. В.]" c="Акимова Р. В."/>
        <s v="[Контакты].[Провизор_регистрация].&amp;[Алиасхабова К. Х.]" c="Алиасхабова К. Х."/>
        <s v="[Контакты].[Провизор_регистрация].&amp;[Алибекова У. А.]" c="Алибекова У. А."/>
        <s v="[Контакты].[Провизор_регистрация].&amp;[Алибутаева П. Г.]" c="Алибутаева П. Г."/>
        <s v="[Контакты].[Провизор_регистрация].&amp;[Алиев К. Н.]" c="Алиев К. Н."/>
        <s v="[Контакты].[Провизор_регистрация].&amp;[Алиева А. И.]" c="Алиева А. И."/>
        <s v="[Контакты].[Провизор_регистрация].&amp;[Алиева З. Г.]" c="Алиева З. Г."/>
        <s v="[Контакты].[Провизор_регистрация].&amp;[Алиева Н. М.]" c="Алиева Н. М."/>
        <s v="[Контакты].[Провизор_регистрация].&amp;[Алиева П. С.]" c="Алиева П. С."/>
        <s v="[Контакты].[Провизор_регистрация].&amp;[Алиева Э. Г.]" c="Алиева Э. Г."/>
        <s v="[Контакты].[Провизор_регистрация].&amp;[Алилова Л. А.]" c="Алилова Л. А."/>
        <s v="[Контакты].[Провизор_регистрация].&amp;[Алимагомедова Т. С.]" c="Алимагомедова Т. С."/>
        <s v="[Контакты].[Провизор_регистрация].&amp;[Алипанахова Т. Г.]" c="Алипанахова Т. Г."/>
        <s v="[Контакты].[Провизор_регистрация].&amp;[Амирбекова Х. И.]" c="Амирбекова Х. И."/>
        <s v="[Контакты].[Провизор_регистрация].&amp;[Апандиева А. Т.]" c="Апандиева А. Т."/>
        <s v="[Контакты].[Провизор_регистрация].&amp;[Арсланханова А. Я.]" c="Арсланханова А. Я."/>
        <s v="[Контакты].[Провизор_регистрация].&amp;[Артцул М. М.]" c="Артцул М. М."/>
        <s v="[Контакты].[Провизор_регистрация].&amp;[Асадова З. С.]" c="Асадова З. С."/>
        <s v="[Контакты].[Провизор_регистрация].&amp;[Ахмедова Ф. Б.]" c="Ахмедова Ф. Б."/>
        <s v="[Контакты].[Провизор_регистрация].&amp;[Ашуралиева З. М.]" c="Ашуралиева З. М."/>
        <s v="[Контакты].[Провизор_регистрация].&amp;[Бабаева А. Р.]" c="Бабаева А. Р."/>
        <s v="[Контакты].[Провизор_регистрация].&amp;[Бабаева З. М.]" c="Бабаева З. М."/>
        <s v="[Контакты].[Провизор_регистрация].&amp;[Багомедова П. Б.]" c="Багомедова П. Б."/>
        <s v="[Контакты].[Провизор_регистрация].&amp;[Багунова Р. Н.]" c="Багунова Р. Н."/>
        <s v="[Контакты].[Провизор_регистрация].&amp;[Балабегова М. Г.]" c="Балабегова М. Г."/>
        <s v="[Контакты].[Провизор_регистрация].&amp;[Бамматказиева Б. А.]" c="Бамматказиева Б. А."/>
        <s v="[Контакты].[Провизор_регистрация].&amp;[Бийсолтанова З. А.]" c="Бийсолтанова З. А."/>
        <s v="[Контакты].[Провизор_регистрация].&amp;[Будунова А. Г.]" c="Будунова А. Г."/>
        <s v="[Контакты].[Провизор_регистрация].&amp;[Булачева Х. С.]" c="Булачева Х. С."/>
        <s v="[Контакты].[Провизор_регистрация].&amp;[Гаджибекова Х. Р.]" c="Гаджибекова Х. Р."/>
        <s v="[Контакты].[Провизор_регистрация].&amp;[Гаджиева Д. А.]" c="Гаджиева Д. А."/>
        <s v="[Контакты].[Провизор_регистрация].&amp;[Гаджиева Д. Д.]" c="Гаджиева Д. Д."/>
        <s v="[Контакты].[Провизор_регистрация].&amp;[Гаджиева Л. Г.]" c="Гаджиева Л. Г."/>
        <s v="[Контакты].[Провизор_регистрация].&amp;[Гаджиева Ф. З.]" c="Гаджиева Ф. З."/>
        <s v="[Контакты].[Провизор_регистрация].&amp;[Гаджиева Х. М.]" c="Гаджиева Х. М."/>
        <s v="[Контакты].[Провизор_регистрация].&amp;[Гаджи-Заде Ф. А.]" c="Гаджи-Заде Ф. А."/>
        <s v="[Контакты].[Провизор_регистрация].&amp;[Гаджилова Ш. Б.]" c="Гаджилова Ш. Б."/>
        <s v="[Контакты].[Провизор_регистрация].&amp;[Гаджимагомедова А. М.]" c="Гаджимагомедова А. М."/>
        <s v="[Контакты].[Провизор_регистрация].&amp;[Гаджимусаева Э. М.]" c="Гаджимусаева Э. М."/>
        <s v="[Контакты].[Провизор_регистрация].&amp;[Газиева Т. С.]" c="Газиева Т. С."/>
        <s v="[Контакты].[Провизор_регистрация].&amp;[Галимова З. А.]" c="Галимова З. А."/>
        <s v="[Контакты].[Провизор_регистрация].&amp;[Гамзаева И. С.]" c="Гамзаева И. С."/>
        <s v="[Контакты].[Провизор_регистрация].&amp;[Гамзатова А. С.]" c="Гамзатова А. С."/>
        <s v="[Контакты].[Провизор_регистрация].&amp;[Гамзатова П. Г.]" c="Гамзатова П. Г."/>
        <s v="[Контакты].[Провизор_регистрация].&amp;[Гарунова С. Г.]" c="Гарунова С. Г."/>
        <s v="[Контакты].[Провизор_регистрация].&amp;[Гасанова Г. М.]" c="Гасанова Г. М."/>
        <s v="[Контакты].[Провизор_регистрация].&amp;[Гасанова З. А.]" c="Гасанова З. А."/>
        <s v="[Контакты].[Провизор_регистрация].&amp;[Гасанова Р. К.]" c="Гасанова Р. К."/>
        <s v="[Контакты].[Провизор_регистрация].&amp;[Гираева А. Т.]" c="Гираева А. Т."/>
        <s v="[Контакты].[Провизор_регистрация].&amp;[Гитинова З. А.]" c="Гитинова З. А."/>
        <s v="[Контакты].[Провизор_регистрация].&amp;[Гусейнова Р. А.]" c="Гусейнова Р. А."/>
        <s v="[Контакты].[Провизор_регистрация].&amp;[Давлетмурзаева Н. Р.]" c="Давлетмурзаева Н. Р."/>
        <s v="[Контакты].[Провизор_регистрация].&amp;[Давудова В. С.]" c="Давудова В. С."/>
        <s v="[Контакты].[Провизор_регистрация].&amp;[Дадашева М. Э.]" c="Дадашева М. Э."/>
        <s v="[Контакты].[Провизор_регистрация].&amp;[Джабраилов А. Г.]" c="Джабраилов А. Г."/>
        <s v="[Контакты].[Провизор_регистрация].&amp;[Джабраилова Ш. Ш.]" c="Джабраилова Ш. Ш."/>
        <s v="[Контакты].[Провизор_регистрация].&amp;[Джамалова М. Г.]" c="Джамалова М. Г."/>
        <s v="[Контакты].[Провизор_регистрация].&amp;[Джумандыкова Р. А.]" c="Джумандыкова Р. А."/>
        <s v="[Контакты].[Провизор_регистрация].&amp;[Дибирова С. Г.]" c="Дибирова С. Г."/>
        <s v="[Контакты].[Провизор_регистрация].&amp;[Дибирова Х. Ю.]" c="Дибирова Х. Ю."/>
        <s v="[Контакты].[Провизор_регистрация].&amp;[Жигалова А. А.]" c="Жигалова А. А."/>
        <s v="[Контакты].[Провизор_регистрация].&amp;[Закаряева С. К.]" c="Закаряева С. К."/>
        <s v="[Контакты].[Провизор_регистрация].&amp;[Залибекова Б. С.]" c="Залибекова Б. С."/>
        <s v="[Контакты].[Провизор_регистрация].&amp;[Залова А. М.]" c="Залова А. М."/>
        <s v="[Контакты].[Провизор_регистрация].&amp;[Заманова Р. С.]" c="Заманова Р. С."/>
        <s v="[Контакты].[Провизор_регистрация].&amp;[Ибрагимова Д. К.]" c="Ибрагимова Д. К."/>
        <s v="[Контакты].[Провизор_регистрация].&amp;[Ибрагимова З. А.]" c="Ибрагимова З. А."/>
        <s v="[Контакты].[Провизор_регистрация].&amp;[Ибрагимова К. Г.]" c="Ибрагимова К. Г."/>
        <s v="[Контакты].[Провизор_регистрация].&amp;[Идрисова З. Б.]" c="Идрисова З. Б."/>
        <s v="[Контакты].[Провизор_регистрация].&amp;[Идрисова П. М.]" c="Идрисова П. М."/>
        <s v="[Контакты].[Провизор_регистрация].&amp;[Изиев А. М.]" c="Изиев А. М."/>
        <s v="[Контакты].[Провизор_регистрация].&amp;[Иманалиева А. М.]" c="Иманалиева А. М."/>
        <s v="[Контакты].[Провизор_регистрация].&amp;[Имангазалиева А. Н.]" c="Имангазалиева А. Н."/>
        <s v="[Контакты].[Провизор_регистрация].&amp;[Иманова Г. Н.]" c="Иманова Г. Н."/>
        <s v="[Контакты].[Провизор_регистрация].&amp;[Исаева З. Ж.]" c="Исаева З. Ж."/>
        <s v="[Контакты].[Провизор_регистрация].&amp;[Исаева С. И.]" c="Исаева С. И."/>
        <s v="[Контакты].[Провизор_регистрация].&amp;[Искендерова З. Н.]" c="Искендерова З. Н."/>
        <s v="[Контакты].[Провизор_регистрация].&amp;[Исмаилова Ж. Т.]" c="Исмаилова Ж. Т."/>
        <s v="[Контакты].[Провизор_регистрация].&amp;[Исмаилова З. С.]" c="Исмаилова З. С."/>
        <s v="[Контакты].[Провизор_регистрация].&amp;[Исмаилова С. Д.]" c="Исмаилова С. Д."/>
        <s v="[Контакты].[Провизор_регистрация].&amp;[Исмаилова Х. Т.]" c="Исмаилова Х. Т."/>
        <s v="[Контакты].[Провизор_регистрация].&amp;[Исмаилова Ш. Р.]" c="Исмаилова Ш. Р."/>
        <s v="[Контакты].[Провизор_регистрация].&amp;[Исрапилова А. К.]" c="Исрапилова А. К."/>
        <s v="[Контакты].[Провизор_регистрация].&amp;[Исубилаева А. А.]" c="Исубилаева А. А."/>
        <s v="[Контакты].[Провизор_регистрация].&amp;[Ихулгаджиева П. Г.]" c="Ихулгаджиева П. Г."/>
        <s v="[Контакты].[Провизор_регистрация].&amp;[Кабардиева Н. Н.]" c="Кабардиева Н. Н."/>
        <s v="[Контакты].[Провизор_регистрация].&amp;[Кадиева М. А.]" c="Кадиева М. А."/>
        <s v="[Контакты].[Провизор_регистрация].&amp;[Кадиева Р. А.]" c="Кадиева Р. А."/>
        <s v="[Контакты].[Провизор_регистрация].&amp;[Кадырова С. М.]" c="Кадырова С. М."/>
        <s v="[Контакты].[Провизор_регистрация].&amp;[Казиханова М. З.]" c="Казиханова М. З."/>
        <s v="[Контакты].[Провизор_регистрация].&amp;[Камилова К. С.]" c="Камилова К. С."/>
        <s v="[Контакты].[Провизор_регистрация].&amp;[Карагишиева Ф. А.]" c="Карагишиева Ф. А."/>
        <s v="[Контакты].[Провизор_регистрация].&amp;[Керимова С. Б.]" c="Керимова С. Б."/>
        <s v="[Контакты].[Провизор_регистрация].&amp;[Кубачанова Э. Г.]" c="Кубачанова Э. Г."/>
        <s v="[Контакты].[Провизор_регистрация].&amp;[Кудаева С. А.]" c="Кудаева С. А."/>
        <s v="[Контакты].[Провизор_регистрация].&amp;[Курбанисмаилова С. М.]" c="Курбанисмаилова С. М."/>
        <s v="[Контакты].[Провизор_регистрация].&amp;[Курбанова А. О.]" c="Курбанова А. О."/>
        <s v="[Контакты].[Провизор_регистрация].&amp;[Курбанова З. С.]" c="Курбанова З. С."/>
        <s v="[Контакты].[Провизор_регистрация].&amp;[Курбанова Н. А.]" c="Курбанова Н. А."/>
        <s v="[Контакты].[Провизор_регистрация].&amp;[Курбанова Н. О.]" c="Курбанова Н. О."/>
        <s v="[Контакты].[Провизор_регистрация].&amp;[Курбанова Н. С.]" c="Курбанова Н. С."/>
        <s v="[Контакты].[Провизор_регистрация].&amp;[Курбанова Р. А.]" c="Курбанова Р. А."/>
        <s v="[Контакты].[Провизор_регистрация].&amp;[Лабазанова Г. О.]" c="Лабазанова Г. О."/>
        <s v="[Контакты].[Провизор_регистрация].&amp;[Лабазанова Х. Л.]" c="Лабазанова Х. Л."/>
        <s v="[Контакты].[Провизор_регистрация].&amp;[Маганмедова Н. Б.]" c="Маганмедова Н. Б."/>
        <s v="[Контакты].[Провизор_регистрация].&amp;[Магарамова Э. М.]" c="Магарамова Э. М."/>
        <s v="[Контакты].[Провизор_регистрация].&amp;[Магдиева С. Г.]" c="Магдиева С. Г."/>
        <s v="[Контакты].[Провизор_регистрация].&amp;[Магомаева М. А.]" c="Магомаева М. А."/>
        <s v="[Контакты].[Провизор_регистрация].&amp;[Магомедгереева З. Ю.]" c="Магомедгереева З. Ю."/>
        <s v="[Контакты].[Провизор_регистрация].&amp;[Магомедзагирова П. Д.]" c="Магомедзагирова П. Д."/>
        <s v="[Контакты].[Провизор_регистрация].&amp;[Магомедова А. А.]" c="Магомедова А. А."/>
        <s v="[Контакты].[Провизор_регистрация].&amp;[Магомедова Б. А.]" c="Магомедова Б. А."/>
        <s v="[Контакты].[Провизор_регистрация].&amp;[Магомедова Г. А.]" c="Магомедова Г. А."/>
        <s v="[Контакты].[Провизор_регистрация].&amp;[Магомедова З. Г.]" c="Магомедова З. Г."/>
        <s v="[Контакты].[Провизор_регистрация].&amp;[Магомедова З. И.]" c="Магомедова З. И."/>
        <s v="[Контакты].[Провизор_регистрация].&amp;[Магомедова З. Х.]" c="Магомедова З. Х."/>
        <s v="[Контакты].[Провизор_регистрация].&amp;[Магомедова М. М.]" c="Магомедова М. М."/>
        <s v="[Контакты].[Провизор_регистрация].&amp;[Магомедова О. Р.]" c="Магомедова О. Р."/>
        <s v="[Контакты].[Провизор_регистрация].&amp;[Магомедова П. М.]" c="Магомедова П. М."/>
        <s v="[Контакты].[Провизор_регистрация].&amp;[Магомедова Р. М.]" c="Магомедова Р. М."/>
        <s v="[Контакты].[Провизор_регистрация].&amp;[Магомедова Ф. Г.]" c="Магомедова Ф. Г."/>
        <s v="[Контакты].[Провизор_регистрация].&amp;[Магомедова Ф. М.]" c="Магомедова Ф. М."/>
        <s v="[Контакты].[Провизор_регистрация].&amp;[Магомедова Х. А.]" c="Магомедова Х. А."/>
        <s v="[Контакты].[Провизор_регистрация].&amp;[Маликова С. Ш.]" c="Маликова С. Ш."/>
        <s v="[Контакты].[Провизор_регистрация].&amp;[Мамаева Л. И.]" c="Мамаева Л. И."/>
        <s v="[Контакты].[Провизор_регистрация].&amp;[Маммацаева П. З.]" c="Маммацаева П. З."/>
        <s v="[Контакты].[Провизор_регистрация].&amp;[Маммедов Н. А.]" c="Маммедов Н. А."/>
        <s v="[Контакты].[Провизор_регистрация].&amp;[Мансурова П. М.]" c="Мансурова П. М."/>
        <s v="[Контакты].[Провизор_регистрация].&amp;[Меджидова А. М.]" c="Меджидова А. М."/>
        <s v="[Контакты].[Провизор_регистрация].&amp;[Мехтиханова Д. Ф.]" c="Мехтиханова Д. Ф."/>
        <s v="[Контакты].[Провизор_регистрация].&amp;[Мирзабеков Ш. Ш.]" c="Мирзабеков Ш. Ш."/>
        <s v="[Контакты].[Провизор_регистрация].&amp;[Мирзаева Ш. К.]" c="Мирзаева Ш. К."/>
        <s v="[Контакты].[Провизор_регистрация].&amp;[Мирзалабагандова З. Н.]" c="Мирзалабагандова З. Н."/>
        <s v="[Контакты].[Провизор_регистрация].&amp;[Мирзеханова Т. Р.]" c="Мирзеханова Т. Р."/>
        <s v="[Контакты].[Провизор_регистрация].&amp;[Мирзоева А. А.]" c="Мирзоева А. А."/>
        <s v="[Контакты].[Провизор_регистрация].&amp;[Мунгиева Э. Р.]" c="Мунгиева Э. Р."/>
        <s v="[Контакты].[Провизор_регистрация].&amp;[Муратова З. И.]" c="Муратова З. И."/>
        <s v="[Контакты].[Провизор_регистрация].&amp;[Муртазаева А. Г.]" c="Муртазаева А. Г."/>
        <s v="[Контакты].[Провизор_регистрация].&amp;[Муртазалиева А. Ю.]" c="Муртазалиева А. Ю."/>
        <s v="[Контакты].[Провизор_регистрация].&amp;[Муртазалиева Р. М.]" c="Муртазалиева Р. М."/>
        <s v="[Контакты].[Провизор_регистрация].&amp;[Мусалаева Д. М.]" c="Мусалаева Д. М."/>
        <s v="[Контакты].[Провизор_регистрация].&amp;[Мустафаева Д. И.]" c="Мустафаева Д. И."/>
        <s v="[Контакты].[Провизор_регистрация].&amp;[Мустафаева Ж. М.]" c="Мустафаева Ж. М."/>
        <s v="[Контакты].[Провизор_регистрация].&amp;[Мустафаева М. Р.]" c="Мустафаева М. Р."/>
        <s v="[Контакты].[Провизор_регистрация].&amp;[Мустафаева Э. Б.]" c="Мустафаева Э. Б."/>
        <s v="[Контакты].[Провизор_регистрация].&amp;[Муталиева З. А.]" c="Муталиева З. А."/>
        <s v="[Контакты].[Провизор_регистрация].&amp;[Мухидинова З. Х.]" c="Мухидинова З. Х."/>
        <s v="[Контакты].[Провизор_регистрация].&amp;[Мухучева П. С.]" c="Мухучева П. С."/>
        <s v="[Контакты].[Провизор_регистрация].&amp;[Набидова З. М.]" c="Набидова З. М."/>
        <s v="[Контакты].[Провизор_регистрация].&amp;[Нуржаева Л. Х.]" c="Нуржаева Л. Х."/>
        <s v="[Контакты].[Провизор_регистрация].&amp;[Нурмагомедова М. М.]" c="Нурмагомедова М. М."/>
        <s v="[Контакты].[Провизор_регистрация].&amp;[Нурмагомедова Н. К.]" c="Нурмагомедова Н. К."/>
        <s v="[Контакты].[Провизор_регистрация].&amp;[Нурмагомедова П. Н.]" c="Нурмагомедова П. Н."/>
        <s v="[Контакты].[Провизор_регистрация].&amp;[Нюхова Д. М.]" c="Нюхова Д. М."/>
        <s v="[Контакты].[Провизор_регистрация].&amp;[Омарова А. О.]" c="Омарова А. О."/>
        <s v="[Контакты].[Провизор_регистрация].&amp;[Омарова Г. А.]" c="Омарова Г. А."/>
        <s v="[Контакты].[Провизор_регистрация].&amp;[Омарова С. А.]" c="Омарова С. А."/>
        <s v="[Контакты].[Провизор_регистрация].&amp;[Омарова С. Г.]" c="Омарова С. Г."/>
        <s v="[Контакты].[Провизор_регистрация].&amp;[Ордашова Х. М.]" c="Ордашова Х. М."/>
        <s v="[Контакты].[Провизор_регистрация].&amp;[Османова Н. Ю.]" c="Османова Н. Ю."/>
        <s v="[Контакты].[Провизор_регистрация].&amp;[Ошитова Э. Х.]" c="Ошитова Э. Х."/>
        <s v="[Контакты].[Провизор_регистрация].&amp;[Пакалова П. И.]" c="Пакалова П. И."/>
        <s v="[Контакты].[Провизор_регистрация].&amp;[Пируева С. С.]" c="Пируева С. С."/>
        <s v="[Контакты].[Провизор_регистрация].&amp;[Подсвирова С. В.]" c="Подсвирова С. В."/>
        <s v="[Контакты].[Провизор_регистрация].&amp;[Рагимова А. Х.]" c="Рагимова А. Х."/>
        <s v="[Контакты].[Провизор_регистрация].&amp;[Раджабова М. Н.]" c="Раджабова М. Н."/>
        <s v="[Контакты].[Провизор_регистрация].&amp;[Разакова Р. Р.]" c="Разакова Р. Р."/>
        <s v="[Контакты].[Провизор_регистрация].&amp;[Рамазанов Р. Ш.]" c="Рамазанов Р. Ш."/>
        <s v="[Контакты].[Провизор_регистрация].&amp;[Рамазанова И. М.]" c="Рамазанова И. М."/>
        <s v="[Контакты].[Провизор_регистрация].&amp;[Расулова М. Р.]" c="Расулова М. Р."/>
        <s v="[Контакты].[Провизор_регистрация].&amp;[Рахманова З. Ф.]" c="Рахманова З. Ф."/>
        <s v="[Контакты].[Провизор_регистрация].&amp;[Рашидова З. Г.]" c="Рашидова З. Г."/>
        <s v="[Контакты].[Провизор_регистрация].&amp;[Розакова Р. Р.]" c="Розакова Р. Р."/>
        <s v="[Контакты].[Провизор_регистрация].&amp;[Саидова П. М.]" c="Саидова П. М."/>
        <s v="[Контакты].[Провизор_регистрация].&amp;[Сайпулаев Ш. Р.]" c="Сайпулаев Ш. Р."/>
        <s v="[Контакты].[Провизор_регистрация].&amp;[Салимгереева Г. А.]" c="Салимгереева Г. А."/>
        <s v="[Контакты].[Провизор_регистрация].&amp;[Самедова А. А.]" c="Самедова А. А."/>
        <s v="[Контакты].[Провизор_регистрация].&amp;[Санаева Л. Н.]" c="Санаева Л. Н."/>
        <s v="[Контакты].[Провизор_регистрация].&amp;[Солтанбекова К. Г.]" c="Солтанбекова К. Г."/>
        <s v="[Контакты].[Провизор_регистрация].&amp;[Сугуева Х. С.]" c="Сугуева Х. С."/>
        <s v="[Контакты].[Провизор_регистрация].&amp;[Сулейманова С. С.]" c="Сулейманова С. С."/>
        <s v="[Контакты].[Провизор_регистрация].&amp;[Сулейманова Э. И.]" c="Сулейманова Э. И."/>
        <s v="[Контакты].[Провизор_регистрация].&amp;[Таджибов Д. А.]" c="Таджибов Д. А."/>
        <s v="[Контакты].[Провизор_регистрация].&amp;[Танашова Д. А.]" c="Танашова Д. А."/>
        <s v="[Контакты].[Провизор_регистрация].&amp;[Трипутина Е. В.]" c="Трипутина Е. В."/>
        <s v="[Контакты].[Провизор_регистрация].&amp;[Умалатова А. А.]" c="Умалатова А. А."/>
        <s v="[Контакты].[Провизор_регистрация].&amp;[Умарова П. М.]" c="Умарова П. М."/>
        <s v="[Контакты].[Провизор_регистрация].&amp;[Умаханова С. А.]" c="Умаханова С. А."/>
        <s v="[Контакты].[Провизор_регистрация].&amp;[Фаллаева П. М.]" c="Фаллаева П. М."/>
        <s v="[Контакты].[Провизор_регистрация].&amp;[Филюшкина Л. А.]" c="Филюшкина Л. А."/>
        <s v="[Контакты].[Провизор_регистрация].&amp;[Хайдарбекова Х. М.]" c="Хайдарбекова Х. М."/>
        <s v="[Контакты].[Провизор_регистрация].&amp;[Хамидова А. М.]" c="Хамидова А. М."/>
        <s v="[Контакты].[Провизор_регистрация].&amp;[Ханмагомедова Р. К.]" c="Ханмагомедова Р. К."/>
        <s v="[Контакты].[Провизор_регистрация].&amp;[Хахулмагомедова З. И.]" c="Хахулмагомедова З. И."/>
        <s v="[Контакты].[Провизор_регистрация].&amp;[Шайхмагомедова А. Ш.]" c="Шайхмагомедова А. Ш."/>
        <s v="[Контакты].[Провизор_регистрация].&amp;[Шамсутдинова Л. М.]" c="Шамсутдинова Л. М."/>
        <s v="[Контакты].[Провизор_регистрация].&amp;[Шахбанова А. Ш.]" c="Шахбанова А. Ш."/>
        <s v="[Контакты].[Провизор_регистрация].&amp;[Шахманова М. С.]" c="Шахманова М. С."/>
        <s v="[Контакты].[Провизор_регистрация].&amp;[Шахмерданова А. Э.]" c="Шахмерданова А. Э."/>
        <s v="[Контакты].[Провизор_регистрация].&amp;[Шейханова З. К.]" c="Шейханова З. К."/>
        <s v="[Контакты].[Провизор_регистрация].&amp;[Шихабова М. А.]" c="Шихабова М. А."/>
        <s v="[Контакты].[Провизор_регистрация].&amp;[Шубаева Е. В.]" c="Шубаева Е. В."/>
        <s v="[Контакты].[Провизор_регистрация].&amp;[Эмеева Р. Д.]" c="Эмеева Р. Д."/>
        <s v="[Контакты].[Провизор_регистрация].&amp;[Эскерова А. Э.]" c="Эскерова А. Э."/>
        <s v="[Контакты].[Провизор_регистрация].&amp;[Эфендиева А. Э.]" c="Эфендиева А. Э."/>
        <s v="[Контакты].[Провизор_регистрация].&amp;[Эфендиева Т. Ю.]" c="Эфендиева Т. Ю."/>
        <s v="[Контакты].[Провизор_регистрация].&amp;[Юсупова Д. И.]" c="Юсупова Д. И."/>
        <s v="[Контакты].[Провизор_регистрация].&amp;[Яхьяева Л. М.]" c="Яхьяева Л. М."/>
        <s v="[Контакты].[Провизор_регистрация].&amp;[Аллаева С. М.]" u="1" c="Аллаева С. М."/>
        <s v="[Контакты].[Провизор_регистрация].&amp;[Ахаева З. М.]" u="1" c="Ахаева З. М."/>
        <s v="[Контакты].[Провизор_регистрация].&amp;[Ахмедова У. С.]" u="1" c="Ахмедова У. С."/>
        <s v="[Контакты].[Провизор_регистрация].&amp;[Гаджиева Р. Р.]" u="1" c="Гаджиева Р. Р."/>
        <s v="[Контакты].[Провизор_регистрация].&amp;[Гаджимурадова И. Г.]" u="1" c="Гаджимурадова И. Г."/>
        <s v="[Контакты].[Провизор_регистрация].&amp;[Гамзатдаев М. А.]" u="1" c="Гамзатдаев М. А."/>
        <s v="[Контакты].[Провизор_регистрация].&amp;[Дадилова П. М.]" u="1" c="Дадилова П. М."/>
        <s v="[Контакты].[Провизор_регистрация].&amp;[Караева С. А.]" u="1" c="Караева С. А."/>
        <s v="[Контакты].[Провизор_регистрация].&amp;[Кумакова Э. М.]" u="1" c="Кумакова Э. М."/>
        <s v="[Контакты].[Провизор_регистрация].&amp;[Курбанова М. К.]" u="1" c="Курбанова М. К."/>
        <s v="[Контакты].[Провизор_регистрация].&amp;[Мавраева С. Р.]" u="1" c="Мавраева С. Р."/>
        <s v="[Контакты].[Провизор_регистрация].&amp;[Магомедова З. М.]" u="1" c="Магомедова З. М."/>
        <s v="[Контакты].[Провизор_регистрация].&amp;[Магомедова П. Х.]" u="1" c="Магомедова П. Х."/>
        <s v="[Контакты].[Провизор_регистрация].&amp;[Маджидова Н. Э.]" u="1" c="Маджидова Н. Э."/>
        <s v="[Контакты].[Провизор_регистрация].&amp;[Махмудова Э. У.]" u="1" c="Махмудова Э. У."/>
        <s v="[Контакты].[Провизор_регистрация].&amp;[Омарова Ф. И.]" u="1" c="Омарова Ф. И."/>
        <s v="[Контакты].[Провизор_регистрация].&amp;[Османгаджиева П. И.]" u="1" c="Османгаджиева П. И."/>
        <s v="[Контакты].[Провизор_регистрация].&amp;[Османов Б. А.]" u="1" c="Османов Б. А."/>
        <s v="[Контакты].[Провизор_регистрация].&amp;[Пахрудинова И. М.]" u="1" c="Пахрудинова И. М."/>
        <s v="[Контакты].[Провизор_регистрация].&amp;[Салманова Э. Б.]" u="1" c="Салманова Э. Б."/>
        <s v="[Контакты].[Провизор_регистрация].&amp;[Хаваева А. М.]" u="1" c="Хаваева А. М."/>
        <s v="[Контакты].[Провизор_регистрация].&amp;[Абдулкеримова А. Н.]" u="1" c="Абдулкеримова А. Н."/>
        <s v="[Контакты].[Провизор_регистрация].&amp;[Амирханова С. А.]" u="1" c="Амирханова С. А."/>
        <s v="[Контакты].[Провизор_регистрация].&amp;[Багавдинова О. Ш.]" u="1" c="Багавдинова О. Ш."/>
        <s v="[Контакты].[Провизор_регистрация].&amp;[Гаджиева З. М.]" u="1" c="Гаджиева З. М."/>
        <s v="[Контакты].[Провизор_регистрация].&amp;[Гашимова А. Т.]" u="1" c="Гашимова А. Т."/>
        <s v="[Контакты].[Провизор_регистрация].&amp;[Курбанова Р. М.]" u="1" c="Курбанова Р. М."/>
        <s v="[Контакты].[Провизор_регистрация].&amp;[Магомедов М. Р.]" u="1" c="Магомедов М. Р."/>
        <s v="[Контакты].[Провизор_регистрация].&amp;[Мезгова Э. Л.]" u="1" c="Мезгова Э. Л."/>
        <s v="[Контакты].[Провизор_регистрация].&amp;[Муртазова Н. Ш.]" u="1" c="Муртазова Н. Ш."/>
        <s v="[Контакты].[Провизор_регистрация].&amp;[Таранович Е. А.]" u="1" c="Таранович Е. А."/>
        <s v="[Контакты].[Провизор_регистрация].&amp;[Худайнатова Л. Ш.]" u="1" c="Худайнатова Л. Ш."/>
        <s v="[Контакты].[Провизор_регистрация].&amp;[Амирмагомедова Ж. М.]" u="1" c="Амирмагомедова Ж. М."/>
        <s v="[Контакты].[Провизор_регистрация].&amp;[Арсланмурзаев З. М.]" u="1" c="Арсланмурзаев З. М."/>
        <s v="[Контакты].[Провизор_регистрация].&amp;[Габибова Р. Р.]" u="1" c="Габибова Р. Р."/>
        <s v="[Контакты].[Провизор_регистрация].&amp;[Гамзатова А. А.]" u="1" c="Гамзатова А. А."/>
        <s v="[Контакты].[Провизор_регистрация].&amp;[Гульбагандова Р. Р.]" u="1" c="Гульбагандова Р. Р."/>
        <s v="[Контакты].[Провизор_регистрация].&amp;[Гюлмагомедов Т. А.]" u="1" c="Гюлмагомедов Т. А."/>
        <s v="[Контакты].[Провизор_регистрация].&amp;[Маазова Х. А.]" u="1" c="Маазова Х. А."/>
        <s v="[Контакты].[Провизор_регистрация].&amp;[Магомедов Р. М.]" u="1" c="Магомедов Р. М."/>
        <s v="[Контакты].[Провизор_регистрация].&amp;[Мурадова Д. М.]" u="1" c="Мурадова Д. М."/>
        <s v="[Контакты].[Провизор_регистрация].&amp;[Сулейманова А. С.]" u="1" c="Сулейманова А. С."/>
        <s v="[Контакты].[Провизор_регистрация].&amp;[Айвазова Н. М.]" u="1" c="Айвазова Н. М."/>
        <s v="[Контакты].[Провизор_регистрация].&amp;[Гаджиева А. А.]" u="1" c="Гаджиева А. А."/>
        <s v="[Контакты].[Провизор_регистрация].&amp;[Гусейнова К. М.]" u="1" c="Гусейнова К. М."/>
        <s v="[Контакты].[Провизор_регистрация].&amp;[Ибрагимова А. Р.]" u="1" c="Ибрагимова А. Р."/>
        <s v="[Контакты].[Провизор_регистрация].&amp;[Исаева А. К.]" u="1" c="Исаева А. К."/>
        <s v="[Контакты].[Провизор_регистрация].&amp;[Магамедова Ф. М.]" u="1" c="Магамедова Ф. М."/>
        <s v="[Контакты].[Провизор_регистрация].&amp;[Магомедова З. Д.]" u="1" c="Магомедова З. Д."/>
        <s v="[Контакты].[Провизор_регистрация].&amp;[Муртузалиева П. М.]" u="1" c="Муртузалиева П. М."/>
        <s v="[Контакты].[Провизор_регистрация].&amp;[Мусакадиева Б. Ш.]" u="1" c="Мусакадиева Б. Ш."/>
        <s v="[Контакты].[Провизор_регистрация].&amp;[Сулейманова П. М.]" u="1" c="Сулейманова П. М."/>
        <s v="[Контакты].[Провизор_регистрация].&amp;[Хибиева М. Х.]" u="1" c="Хибиева М. Х."/>
      </sharedItems>
    </cacheField>
    <cacheField name="[ГКМД первой покупки карты].[ГКМД первой покупки].[Год]" caption="Год" numFmtId="0" hierarchy="1" level="1">
      <sharedItems containsSemiMixedTypes="0" containsString="0"/>
    </cacheField>
    <cacheField name="[ГКМД первой покупки карты].[ГКМД первой покупки].[Квартал]" caption="Квартал" numFmtId="0" hierarchy="1" level="2">
      <sharedItems containsSemiMixedTypes="0" containsString="0"/>
    </cacheField>
    <cacheField name="[ГКМД первой покупки карты].[ГКМД первой покупки].[Номер месяца]" caption="Номер месяца" numFmtId="0" hierarchy="1" level="3">
      <sharedItems containsSemiMixedTypes="0" containsString="0"/>
    </cacheField>
    <cacheField name="[ГКМД первой покупки карты].[ГКМД первой покупки].[День]" caption="День" numFmtId="0" hierarchy="1" level="4">
      <sharedItems containsSemiMixedTypes="0" containsString="0"/>
    </cacheField>
    <cacheField name="[Measures].[Карты шт]" caption="Карты шт" numFmtId="0" hierarchy="257" level="32767"/>
  </cacheFields>
  <cacheHierarchies count="278">
    <cacheHierarchy uniqueName="[ГКМД первой покупки карты].[Date]" caption="Date" attribute="1" defaultMemberUniqueName="[ГКМД первой покупки карты].[Date].[All]" allUniqueName="[ГКМД первой покупки карты].[Date].[All]" dimensionUniqueName="[ГКМД первой покупки карты]" displayFolder="" count="0" unbalanced="0"/>
    <cacheHierarchy uniqueName="[ГКМД первой покупки карты].[ГКМД первой покупки]" caption="ГКМД первой покупки" defaultMemberUniqueName="[ГКМД первой покупки карты].[ГКМД первой покупки].[All]" allUniqueName="[ГКМД первой покупки карты].[ГКМД первой покупки].[All]" dimensionUniqueName="[ГКМД первой покупки карты]" displayFolder="" count="5" unbalanced="0">
      <fieldsUsage count="5">
        <fieldUsage x="-1"/>
        <fieldUsage x="8"/>
        <fieldUsage x="9"/>
        <fieldUsage x="10"/>
        <fieldUsage x="11"/>
      </fieldsUsage>
    </cacheHierarchy>
    <cacheHierarchy uniqueName="[ГКМД первой покупки карты].[Год]" caption="Год" attribute="1" defaultMemberUniqueName="[ГКМД первой покупки карты].[Год].[All]" allUniqueName="[ГКМД первой покупки карты].[Год].[All]" dimensionUniqueName="[ГКМД первой покупки карты]" displayFolder="" count="0" unbalanced="0"/>
    <cacheHierarchy uniqueName="[ГКМД первой покупки карты].[День]" caption="День" attribute="1" defaultMemberUniqueName="[ГКМД первой покупки карты].[День].[All]" allUniqueName="[ГКМД первой покупки карты].[День].[All]" dimensionUniqueName="[ГКМД первой покупки карты]" displayFolder="" count="0" unbalanced="0"/>
    <cacheHierarchy uniqueName="[ГКМД первой покупки карты].[День недели]" caption="День недели" attribute="1" defaultMemberUniqueName="[ГКМД первой покупки карты].[День недели].[All]" allUniqueName="[ГКМД первой покупки карты].[День недели].[All]" dimensionUniqueName="[ГКМД первой покупки карты]" displayFolder="" count="0" unbalanced="0"/>
    <cacheHierarchy uniqueName="[ГКМД первой покупки карты].[Квартал]" caption="Квартал" attribute="1" defaultMemberUniqueName="[ГКМД первой покупки карты].[Квартал].[All]" allUniqueName="[ГКМД первой покупки карты].[Квартал].[All]" dimensionUniqueName="[ГКМД первой покупки карты]" displayFolder="" count="0" unbalanced="0"/>
    <cacheHierarchy uniqueName="[ГКМД первой покупки карты].[Месяц]" caption="Месяц" attribute="1" defaultMemberUniqueName="[ГКМД первой покупки карты].[Месяц].[All]" allUniqueName="[ГКМД первой покупки карты].[Месяц].[All]" dimensionUniqueName="[ГКМД первой покупки карты]" displayFolder="" count="0" unbalanced="0"/>
    <cacheHierarchy uniqueName="[ГКМД первой покупки карты].[Номер дня недели]" caption="Номер дня недели" attribute="1" defaultMemberUniqueName="[ГКМД первой покупки карты].[Номер дня недели].[All]" allUniqueName="[ГКМД первой покупки карты].[Номер дня недели].[All]" dimensionUniqueName="[ГКМД первой покупки карты]" displayFolder="" count="0" unbalanced="0"/>
    <cacheHierarchy uniqueName="[ГКМД первой покупки карты].[Номер месяца]" caption="Номер месяца" attribute="1" defaultMemberUniqueName="[ГКМД первой покупки карты].[Номер месяца].[All]" allUniqueName="[ГКМД первой покупки карты].[Номер месяца].[All]" dimensionUniqueName="[ГКМД первой покупки карты]" displayFolder="" count="0" unbalanced="0"/>
    <cacheHierarchy uniqueName="[ГКМД последней покупки карты].[Date]" caption="Date" attribute="1" defaultMemberUniqueName="[ГКМД последней покупки карты].[Date].[All]" allUniqueName="[ГКМД последней покупки карты].[Date].[All]" dimensionUniqueName="[ГКМД последней покупки карты]" displayFolder="" count="0" unbalanced="0"/>
    <cacheHierarchy uniqueName="[ГКМД последней покупки карты].[ГКМД последней покупки]" caption="ГКМД последней покупки" defaultMemberUniqueName="[ГКМД последней покупки карты].[ГКМД последней покупки].[All]" allUniqueName="[ГКМД последней покупки карты].[ГКМД последней покупки].[All]" dimensionUniqueName="[ГКМД последней покупки карты]" displayFolder="" count="5" unbalanced="0"/>
    <cacheHierarchy uniqueName="[ГКМД последней покупки карты].[Год]" caption="Год" attribute="1" defaultMemberUniqueName="[ГКМД последней покупки карты].[Год].[All]" allUniqueName="[ГКМД последней покупки карты].[Год].[All]" dimensionUniqueName="[ГКМД последней покупки карты]" displayFolder="" count="0" unbalanced="0"/>
    <cacheHierarchy uniqueName="[ГКМД последней покупки карты].[День]" caption="День" attribute="1" defaultMemberUniqueName="[ГКМД последней покупки карты].[День].[All]" allUniqueName="[ГКМД последней покупки карты].[День].[All]" dimensionUniqueName="[ГКМД последней покупки карты]" displayFolder="" count="0" unbalanced="0"/>
    <cacheHierarchy uniqueName="[ГКМД последней покупки карты].[День недели]" caption="День недели" attribute="1" defaultMemberUniqueName="[ГКМД последней покупки карты].[День недели].[All]" allUniqueName="[ГКМД последней покупки карты].[День недели].[All]" dimensionUniqueName="[ГКМД последней покупки карты]" displayFolder="" count="0" unbalanced="0"/>
    <cacheHierarchy uniqueName="[ГКМД последней покупки карты].[Квартал]" caption="Квартал" attribute="1" defaultMemberUniqueName="[ГКМД последней покупки карты].[Квартал].[All]" allUniqueName="[ГКМД последней покупки карты].[Квартал].[All]" dimensionUniqueName="[ГКМД последней покупки карты]" displayFolder="" count="0" unbalanced="0"/>
    <cacheHierarchy uniqueName="[ГКМД последней покупки карты].[Месяц]" caption="Месяц" attribute="1" defaultMemberUniqueName="[ГКМД последней покупки карты].[Месяц].[All]" allUniqueName="[ГКМД последней покупки карты].[Месяц].[All]" dimensionUniqueName="[ГКМД последней покупки карты]" displayFolder="" count="0" unbalanced="0"/>
    <cacheHierarchy uniqueName="[ГКМД последней покупки карты].[Номер дня недели]" caption="Номер дня недели" attribute="1" defaultMemberUniqueName="[ГКМД последней покупки карты].[Номер дня недели].[All]" allUniqueName="[ГКМД последней покупки карты].[Номер дня недели].[All]" dimensionUniqueName="[ГКМД последней покупки карты]" displayFolder="" count="0" unbalanced="0"/>
    <cacheHierarchy uniqueName="[ГКМД последней покупки карты].[Номер месяца]" caption="Номер месяца" attribute="1" defaultMemberUniqueName="[ГКМД последней покупки карты].[Номер месяца].[All]" allUniqueName="[ГКМД последней покупки карты].[Номер месяца].[All]" dimensionUniqueName="[ГКМД последней покупки карты]" displayFolder="" count="0" unbalanced="0"/>
    <cacheHierarchy uniqueName="[ГКМД сервера].[Date]" caption="Date" attribute="1" defaultMemberUniqueName="[ГКМД сервера].[Date].[All]" allUniqueName="[ГКМД сервера].[Date].[All]" dimensionUniqueName="[ГКМД сервера]" displayFolder="" count="0" unbalanced="0"/>
    <cacheHierarchy uniqueName="[ГКМД сервера].[ГКМД сервера]" caption="ГКМД сервера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1"/>
        <fieldUsage x="2"/>
        <fieldUsage x="3"/>
        <fieldUsage x="4"/>
      </fieldsUsage>
    </cacheHierarchy>
    <cacheHierarchy uniqueName="[ГКМД сервера].[Год]" caption="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Квартал]" caption="Квартал" attribut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омер дня недели]" caption="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Карты].[Баланс]" caption="Баланс" attribute="1" defaultMemberUniqueName="[Карты].[Баланс].[All]" allUniqueName="[Карты].[Баланс].[All]" dimensionUniqueName="[Карты]" displayFolder="" count="0" unbalanced="0"/>
    <cacheHierarchy uniqueName="[Карты].[Дата создания карты]" caption="Дата создания карты" attribute="1" defaultMemberUniqueName="[Карты].[Дата создания карты].[All]" allUniqueName="[Карты].[Дата создания карт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ассы].[Касса]" caption="Касса" attribute="1" defaultMemberUniqueName="[Кассы].[Касса].[All]" allUniqueName="[Кассы].[Касса].[All]" dimensionUniqueName="[Кассы]" displayFolder="" count="0" unbalanced="0"/>
    <cacheHierarchy uniqueName="[Категории].[Категория]" caption="Категория" attribute="1" defaultMemberUniqueName="[Категории].[Категория].[All]" allUniqueName="[Категории].[Категория].[All]" dimensionUniqueName="[Категории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mail]" caption="Email" attribute="1" defaultMemberUniqueName="[Контакты].[Email].[All]" allUniqueName="[Контакты].[Email].[All]" dimensionUniqueName="[Контакты]" displayFolder="" count="0" unbalanced="0"/>
    <cacheHierarchy uniqueName="[Контакты].[Возраст.Дата рождения]" caption="Возраст.Дата рождения" attribute="1" defaultMemberUniqueName="[Контакты].[Возраст.Дата рождения].[All]" allUniqueName="[Контакты].[Возраст.Дата рождения].[All]" dimensionUniqueName="[Контакты]" displayFolder="" count="0" unbalanced="0"/>
    <cacheHierarchy uniqueName="[Контакты].[Возраст.День рождения]" caption="Возраст.День рождения" attribute="1" defaultMemberUniqueName="[Контакты].[Возраст.День рождения].[All]" allUniqueName="[Контакты].[Возраст.День рождения].[All]" dimensionUniqueName="[Контакты]" displayFolder="" count="0" unbalanced="0"/>
    <cacheHierarchy uniqueName="[Контакты].[Возраст.Интервал]" caption="Возраст.Интервал" attribute="1" defaultMemberUniqueName="[Контакты].[Возраст.Интервал].[All]" allUniqueName="[Контакты].[Возраст.Интервал].[All]" dimensionUniqueName="[Контакты]" displayFolder="" count="0" unbalanced="0"/>
    <cacheHierarchy uniqueName="[Контакты].[Возраст.Лет]" caption="Возраст.Лет" attribute="1" defaultMemberUniqueName="[Контакты].[Возраст.Лет].[All]" allUniqueName="[Контакты].[Возраст.Лет].[All]" dimensionUniqueName="[Контакты]" displayFolder="" count="0" unbalanced="0"/>
    <cacheHierarchy uniqueName="[Контакты].[Возраст.Месяц рождения]" caption="Возраст.Месяц рождения" attribute="1" defaultMemberUniqueName="[Контакты].[Возраст.Месяц рождения].[All]" allUniqueName="[Контакты].[Возраст.Месяц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енного дня рождения]" caption="Наличие заполенного дня рождения" attribute="1" defaultMemberUniqueName="[Контакты].[Наличие заполенного дня рождения].[All]" allUniqueName="[Контакты].[Наличие заполенного дня рождения].[All]" dimensionUniqueName="[Контакты]" displayFolder="" count="0" unbalanced="0"/>
    <cacheHierarchy uniqueName="[Контакты].[Номер телефона]" caption="Номер телефона" attribute="1" defaultMemberUniqueName="[Контакты].[Номер телефона].[All]" allUniqueName="[Контакты].[Номер телефона].[All]" dimensionUniqueName="[Контакты]" displayFolder="" count="2" unbalanced="0">
      <fieldsUsage count="2">
        <fieldUsage x="-1"/>
        <fieldUsage x="6"/>
      </fieldsUsage>
    </cacheHierarchy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Провизор_регистрация]" caption="Провизор_регистрация" attribute="1" defaultMemberUniqueName="[Контакты].[Провизор_регистрация].[All]" allUniqueName="[Контакты].[Провизор_регистрация].[All]" dimensionUniqueName="[Контакты]" displayFolder="" count="2" unbalanced="0">
      <fieldsUsage count="2">
        <fieldUsage x="-1"/>
        <fieldUsage x="7"/>
      </fieldsUsage>
    </cacheHierarchy>
    <cacheHierarchy uniqueName="[Контакты].[СМС разрешение на любые уведомления]" caption="СМС разрешение на любые уведомления" attribute="1" defaultMemberUniqueName="[Контакты].[СМС разрешение на любые уведомления].[All]" allUniqueName="[Контакты].[СМС разрешение на любые уведомления].[All]" dimensionUniqueName="[Контакты]" displayFolder="" count="0" unbalanced="0"/>
    <cacheHierarchy uniqueName="[Контакты].[СМС согласие на СМС рассылку]" caption="СМС согласие на СМС рассылку" attribute="1" defaultMemberUniqueName="[Контакты].[СМС согласие на СМС рассылку].[All]" allUniqueName="[Контакты].[СМС согласие на СМС рассылку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газины].[Город]" caption="Город" attribute="1" defaultMemberUniqueName="[Магазины].[Город].[All]" allUniqueName="[Магазины].[Город].[All]" dimensionUniqueName="[Магазины]" displayFolder="" count="0" unbalanced="0"/>
    <cacheHierarchy uniqueName="[Магазины].[Магазин]" caption="Магазин" attribute="1" defaultMemberUniqueName="[Магазины].[Магазин].[All]" allUniqueName="[Магазины].[Магазин].[All]" dimensionUniqueName="[Магазины]" displayFolder="" count="0" unbalanced="0"/>
    <cacheHierarchy uniqueName="[Магазины].[Номер магазина]" caption="Номер магазина" attribute="1" defaultMemberUniqueName="[Магазины].[Номер магазина].[All]" allUniqueName="[Магазины].[Номер магазина].[All]" dimensionUniqueName="[Магазины]" displayFolder="" count="2" unbalanced="0">
      <fieldsUsage count="2">
        <fieldUsage x="-1"/>
        <fieldUsage x="0"/>
      </fieldsUsage>
    </cacheHierarchy>
    <cacheHierarchy uniqueName="[Магазины].[Регион]" caption="Регион" attribute="1" defaultMemberUniqueName="[Магазины].[Регион].[All]" allUniqueName="[Магазины].[Регион].[All]" dimensionUniqueName="[Магазины]" displayFolder="" count="0" unbalanced="0"/>
    <cacheHierarchy uniqueName="[Магазины первой покупки карты].[Магазин первой покупки]" caption="Магазин первой покупки" attribute="1" defaultMemberUniqueName="[Магазины первой покупки карты].[Магазин первой покупки].[All]" allUniqueName="[Магазины первой покупки карты].[Магазин первой покупки].[All]" dimensionUniqueName="[Магазины первой покупки карты]" displayFolder="" count="0" unbalanced="0"/>
    <cacheHierarchy uniqueName="[Маркетинговая группа].[Дата создания списка]" caption="Дата создания списка" attribut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5"/>
      </fieldsUsage>
    </cacheHierarchy>
    <cacheHierarchy uniqueName="[Маркетинговые кампании].[Дата создания МК]" caption="Дата создания МК" attribute="1" defaultMemberUniqueName="[Маркетинговые кампании].[Дата создания МК].[All]" allUniqueName="[Маркетинговые кампании].[Дата создан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Продажи по ПЛ].[Cheque ID]" caption="Cheque ID" attribute="1" defaultMemberUniqueName="[Продажи по ПЛ].[Cheque ID].[All]" allUniqueName="[Продажи по ПЛ].[Cheque ID].[All]" dimensionUniqueName="[Продажи по ПЛ]" displayFolder="" count="0" unbalanced="0"/>
    <cacheHierarchy uniqueName="[Продажи по ПЛ].[Дата и Время Чека]" caption="Дата и Время Чека" attribute="1" defaultMemberUniqueName="[Продажи по ПЛ].[Дата и Время Чека].[All]" allUniqueName="[Продажи по ПЛ].[Дата и Время Чека].[All]" dimensionUniqueName="[Продажи по ПЛ]" displayFolder="" count="0" unbalanced="0"/>
    <cacheHierarchy uniqueName="[Продажи по ПЛ].[Провизор_продажи]" caption="Провизор_продажи" attribute="1" defaultMemberUniqueName="[Продажи по ПЛ].[Провизор_продажи].[All]" allUniqueName="[Продажи по ПЛ].[Провизор_продажи].[All]" dimensionUniqueName="[Продажи по ПЛ]" displayFolder="" count="2" unbalanced="0"/>
    <cacheHierarchy uniqueName="[Товары].[Бренд]" caption="Бренд" attribute="1" defaultMemberUniqueName="[Товары].[Бренд].[All]" allUniqueName="[Товары].[Бренд].[All]" dimensionUniqueName="[Товары]" displayFolder="" count="0" unbalanced="0"/>
    <cacheHierarchy uniqueName="[Товары].[Код розницы]" caption="Код розницы" attribute="1" defaultMemberUniqueName="[Товары].[Код розницы].[All]" allUniqueName="[Товары].[Код розницы].[All]" dimensionUniqueName="[Товары]" displayFolder="" count="0" unbalanced="0"/>
    <cacheHierarchy uniqueName="[Товары].[Код товара]" caption="Код товара" attribute="1" defaultMemberUniqueName="[Товары].[Код товара].[All]" allUniqueName="[Товары].[Код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].[Товар]" caption="Товар" attribute="1" defaultMemberUniqueName="[Товары].[Товар].[All]" allUniqueName="[Товары].[Товар].[All]" dimensionUniqueName="[Товары]" displayFolder="" count="0" unbalanced="0"/>
    <cacheHierarchy uniqueName="[Campaign_bon].[bonus_id]" caption="bonus_id" attribute="1" defaultMemberUniqueName="[Campaign_bon].[bonus_id].[All]" allUniqueName="[Campaign_bon].[bonus_id].[All]" dimensionUniqueName="[Campaign_bon]" displayFolder="" count="0" unbalanced="0" hidden="1"/>
    <cacheHierarchy uniqueName="[Campaign_bon].[campaignAltKey]" caption="campaignAltKey" attribute="1" defaultMemberUniqueName="[Campaign_bon].[campaignAltKey].[All]" allUniqueName="[Campaign_bon].[campaignAltKey].[All]" dimensionUniqueName="[Campaign_bon]" displayFolder="" count="0" unbalanced="0" hidden="1"/>
    <cacheHierarchy uniqueName="[Campaign_bon].[cardAltKey]" caption="cardAltKey" attribute="1" defaultMemberUniqueName="[Campaign_bon].[cardAltKey].[All]" allUniqueName="[Campaign_bon].[cardAltKey].[All]" dimensionUniqueName="[Campaign_bon]" displayFolder="" count="0" unbalanced="0" hidden="1"/>
    <cacheHierarchy uniqueName="[Campaign_bon].[chequeAltKey]" caption="chequeAltKey" attribute="1" defaultMemberUniqueName="[Campaign_bon].[chequeAltKey].[All]" allUniqueName="[Campaign_bon].[chequeAltKey].[All]" dimensionUniqueName="[Campaign_bon]" displayFolder="" count="0" unbalanced="0" hidden="1"/>
    <cacheHierarchy uniqueName="[Campaign_bon].[endDate]" caption="endDate" attribute="1" defaultMemberUniqueName="[Campaign_bon].[endDate].[All]" allUniqueName="[Campaign_bon].[endDate].[All]" dimensionUniqueName="[Campaign_bon]" displayFolder="" count="0" unbalanced="0" hidden="1"/>
    <cacheHierarchy uniqueName="[Campaign_bon].[operationTypeID]" caption="operationTypeID" attribute="1" defaultMemberUniqueName="[Campaign_bon].[operationTypeID].[All]" allUniqueName="[Campaign_bon].[operationTypeID].[All]" dimensionUniqueName="[Campaign_bon]" displayFolder="" count="0" unbalanced="0" hidden="1"/>
    <cacheHierarchy uniqueName="[Campaign_bon].[posAltKey]" caption="posAltKey" attribute="1" defaultMemberUniqueName="[Campaign_bon].[posAltKey].[All]" allUniqueName="[Campaign_bon].[posAltKey].[All]" dimensionUniqueName="[Campaign_bon]" displayFolder="" count="0" unbalanced="0" hidden="1"/>
    <cacheHierarchy uniqueName="[Campaign_bon].[processDate]" caption="processDate" attribute="1" defaultMemberUniqueName="[Campaign_bon].[processDate].[All]" allUniqueName="[Campaign_bon].[processDate].[All]" dimensionUniqueName="[Campaign_bon]" displayFolder="" count="0" unbalanced="0" hidden="1"/>
    <cacheHierarchy uniqueName="[Campaign_bon].[Value]" caption="Value" attribute="1" defaultMemberUniqueName="[Campaign_bon].[Value].[All]" allUniqueName="[Campaign_bon].[Value].[All]" dimensionUniqueName="[Campaign_bon]" displayFolder="" count="0" unbalanced="0" hidden="1"/>
    <cacheHierarchy uniqueName="[Campaign_bon].[Копия processDate]" caption="Копия processDate" attribute="1" defaultMemberUniqueName="[Campaign_bon].[Копия processDate].[All]" allUniqueName="[Campaign_bon].[Копия processDate].[All]" dimensionUniqueName="[Campaign_bon]" displayFolder="" count="0" unbalanced="0" hidden="1"/>
    <cacheHierarchy uniqueName="[DateTableTemplate_0bbaeee4-3dd1-4019-b8e7-37caf2a96a6d].[Date]" caption="Date" attribute="1" defaultMemberUniqueName="[DateTableTemplate_0bbaeee4-3dd1-4019-b8e7-37caf2a96a6d].[Date].[All]" allUniqueName="[DateTableTemplate_0bbaeee4-3dd1-4019-b8e7-37caf2a96a6d].[Date].[All]" dimensionUniqueName="[DateTableTemplate_0bbaeee4-3dd1-4019-b8e7-37caf2a96a6d]" displayFolder="" count="0" unbalanced="0" hidden="1"/>
    <cacheHierarchy uniqueName="[DateTableTemplate_0bbaeee4-3dd1-4019-b8e7-37caf2a96a6d].[№Квартала]" caption="№Квартала" attribute="1" defaultMemberUniqueName="[DateTableTemplate_0bbaeee4-3dd1-4019-b8e7-37caf2a96a6d].[№Квартала].[All]" allUniqueName="[DateTableTemplate_0bbaeee4-3dd1-4019-b8e7-37caf2a96a6d].[№Квартала].[All]" dimensionUniqueName="[DateTableTemplate_0bbaeee4-3dd1-4019-b8e7-37caf2a96a6d]" displayFolder="" count="0" unbalanced="0" hidden="1"/>
    <cacheHierarchy uniqueName="[DateTableTemplate_0bbaeee4-3dd1-4019-b8e7-37caf2a96a6d].[№Месяца]" caption="№Месяца" attribute="1" defaultMemberUniqueName="[DateTableTemplate_0bbaeee4-3dd1-4019-b8e7-37caf2a96a6d].[№Месяца].[All]" allUniqueName="[DateTableTemplate_0bbaeee4-3dd1-4019-b8e7-37caf2a96a6d].[№Месяца].[All]" dimensionUniqueName="[DateTableTemplate_0bbaeee4-3dd1-4019-b8e7-37caf2a96a6d]" displayFolder="" count="0" unbalanced="0" hidden="1"/>
    <cacheHierarchy uniqueName="[DateTableTemplate_0bbaeee4-3dd1-4019-b8e7-37caf2a96a6d].[Год]" caption="Год" attribute="1" defaultMemberUniqueName="[DateTableTemplate_0bbaeee4-3dd1-4019-b8e7-37caf2a96a6d].[Год].[All]" allUniqueName="[DateTableTemplate_0bbaeee4-3dd1-4019-b8e7-37caf2a96a6d].[Год].[All]" dimensionUniqueName="[DateTableTemplate_0bbaeee4-3dd1-4019-b8e7-37caf2a96a6d]" displayFolder="" count="0" unbalanced="0" hidden="1"/>
    <cacheHierarchy uniqueName="[DateTableTemplate_0bbaeee4-3dd1-4019-b8e7-37caf2a96a6d].[День]" caption="День" attribute="1" defaultMemberUniqueName="[DateTableTemplate_0bbaeee4-3dd1-4019-b8e7-37caf2a96a6d].[День].[All]" allUniqueName="[DateTableTemplate_0bbaeee4-3dd1-4019-b8e7-37caf2a96a6d].[День].[All]" dimensionUniqueName="[DateTableTemplate_0bbaeee4-3dd1-4019-b8e7-37caf2a96a6d]" displayFolder="" count="0" unbalanced="0" hidden="1"/>
    <cacheHierarchy uniqueName="[DateTableTemplate_0bbaeee4-3dd1-4019-b8e7-37caf2a96a6d].[Иерархия дат]" caption="Иерархия дат" defaultMemberUniqueName="[DateTableTemplate_0bbaeee4-3dd1-4019-b8e7-37caf2a96a6d].[Иерархия дат].[All]" allUniqueName="[DateTableTemplate_0bbaeee4-3dd1-4019-b8e7-37caf2a96a6d].[Иерархия дат].[All]" dimensionUniqueName="[DateTableTemplate_0bbaeee4-3dd1-4019-b8e7-37caf2a96a6d]" displayFolder="" count="0" unbalanced="0" hidden="1"/>
    <cacheHierarchy uniqueName="[DateTableTemplate_0bbaeee4-3dd1-4019-b8e7-37caf2a96a6d].[Квартал]" caption="Квартал" attribute="1" defaultMemberUniqueName="[DateTableTemplate_0bbaeee4-3dd1-4019-b8e7-37caf2a96a6d].[Квартал].[All]" allUniqueName="[DateTableTemplate_0bbaeee4-3dd1-4019-b8e7-37caf2a96a6d].[Квартал].[All]" dimensionUniqueName="[DateTableTemplate_0bbaeee4-3dd1-4019-b8e7-37caf2a96a6d]" displayFolder="" count="0" unbalanced="0" hidden="1"/>
    <cacheHierarchy uniqueName="[DateTableTemplate_0bbaeee4-3dd1-4019-b8e7-37caf2a96a6d].[Месяц]" caption="Месяц" attribute="1" defaultMemberUniqueName="[DateTableTemplate_0bbaeee4-3dd1-4019-b8e7-37caf2a96a6d].[Месяц].[All]" allUniqueName="[DateTableTemplate_0bbaeee4-3dd1-4019-b8e7-37caf2a96a6d].[Месяц].[All]" dimensionUniqueName="[DateTableTemplate_0bbaeee4-3dd1-4019-b8e7-37caf2a96a6d]" displayFolder="" count="0" unbalanced="0" hidden="1"/>
    <cacheHierarchy uniqueName="[DistinctCheque].[Cheque ID]" caption="Cheque ID" attribute="1" defaultMemberUniqueName="[DistinctCheque].[Cheque ID].[All]" allUniqueName="[DistinctCheque].[Cheque ID].[All]" dimensionUniqueName="[DistinctCheque]" displayFolder="" count="0" unbalanced="0" hidden="1"/>
    <cacheHierarchy uniqueName="[DistinctCheque].[posAltKey]" caption="posAltKey" attribute="1" defaultMemberUniqueName="[DistinctCheque].[posAltKey].[All]" allUniqueName="[DistinctCheque].[posAltKey].[All]" dimensionUniqueName="[DistinctCheque]" displayFolder="" count="0" unbalanced="0" hidden="1"/>
    <cacheHierarchy uniqueName="[LocalDateTable_03319008-fc86-4198-9bb7-1b3cb36d53c6].[Date]" caption="Date" attribute="1" defaultMemberUniqueName="[LocalDateTable_03319008-fc86-4198-9bb7-1b3cb36d53c6].[Date].[All]" allUniqueName="[LocalDateTable_03319008-fc86-4198-9bb7-1b3cb36d53c6].[Date].[All]" dimensionUniqueName="[LocalDateTable_03319008-fc86-4198-9bb7-1b3cb36d53c6]" displayFolder="" count="0" unbalanced="0" hidden="1"/>
    <cacheHierarchy uniqueName="[LocalDateTable_03319008-fc86-4198-9bb7-1b3cb36d53c6].[№Квартала]" caption="№Квартала" attribute="1" defaultMemberUniqueName="[LocalDateTable_03319008-fc86-4198-9bb7-1b3cb36d53c6].[№Квартала].[All]" allUniqueName="[LocalDateTable_03319008-fc86-4198-9bb7-1b3cb36d53c6].[№Квартала].[All]" dimensionUniqueName="[LocalDateTable_03319008-fc86-4198-9bb7-1b3cb36d53c6]" displayFolder="" count="0" unbalanced="0" hidden="1"/>
    <cacheHierarchy uniqueName="[LocalDateTable_03319008-fc86-4198-9bb7-1b3cb36d53c6].[№Месяца]" caption="№Месяца" attribute="1" defaultMemberUniqueName="[LocalDateTable_03319008-fc86-4198-9bb7-1b3cb36d53c6].[№Месяца].[All]" allUniqueName="[LocalDateTable_03319008-fc86-4198-9bb7-1b3cb36d53c6].[№Месяца].[All]" dimensionUniqueName="[LocalDateTable_03319008-fc86-4198-9bb7-1b3cb36d53c6]" displayFolder="" count="0" unbalanced="0" hidden="1"/>
    <cacheHierarchy uniqueName="[LocalDateTable_03319008-fc86-4198-9bb7-1b3cb36d53c6].[Год]" caption="Год" attribute="1" defaultMemberUniqueName="[LocalDateTable_03319008-fc86-4198-9bb7-1b3cb36d53c6].[Год].[All]" allUniqueName="[LocalDateTable_03319008-fc86-4198-9bb7-1b3cb36d53c6].[Год].[All]" dimensionUniqueName="[LocalDateTable_03319008-fc86-4198-9bb7-1b3cb36d53c6]" displayFolder="" count="0" unbalanced="0" hidden="1"/>
    <cacheHierarchy uniqueName="[LocalDateTable_03319008-fc86-4198-9bb7-1b3cb36d53c6].[День]" caption="День" attribute="1" defaultMemberUniqueName="[LocalDateTable_03319008-fc86-4198-9bb7-1b3cb36d53c6].[День].[All]" allUniqueName="[LocalDateTable_03319008-fc86-4198-9bb7-1b3cb36d53c6].[День].[All]" dimensionUniqueName="[LocalDateTable_03319008-fc86-4198-9bb7-1b3cb36d53c6]" displayFolder="" count="0" unbalanced="0" hidden="1"/>
    <cacheHierarchy uniqueName="[LocalDateTable_03319008-fc86-4198-9bb7-1b3cb36d53c6].[Иерархия дат]" caption="Иерархия дат" defaultMemberUniqueName="[LocalDateTable_03319008-fc86-4198-9bb7-1b3cb36d53c6].[Иерархия дат].[All]" allUniqueName="[LocalDateTable_03319008-fc86-4198-9bb7-1b3cb36d53c6].[Иерархия дат].[All]" dimensionUniqueName="[LocalDateTable_03319008-fc86-4198-9bb7-1b3cb36d53c6]" displayFolder="" count="0" unbalanced="0" hidden="1"/>
    <cacheHierarchy uniqueName="[LocalDateTable_03319008-fc86-4198-9bb7-1b3cb36d53c6].[Квартал]" caption="Квартал" attribute="1" defaultMemberUniqueName="[LocalDateTable_03319008-fc86-4198-9bb7-1b3cb36d53c6].[Квартал].[All]" allUniqueName="[LocalDateTable_03319008-fc86-4198-9bb7-1b3cb36d53c6].[Квартал].[All]" dimensionUniqueName="[LocalDateTable_03319008-fc86-4198-9bb7-1b3cb36d53c6]" displayFolder="" count="0" unbalanced="0" hidden="1"/>
    <cacheHierarchy uniqueName="[LocalDateTable_03319008-fc86-4198-9bb7-1b3cb36d53c6].[Месяц]" caption="Месяц" attribute="1" defaultMemberUniqueName="[LocalDateTable_03319008-fc86-4198-9bb7-1b3cb36d53c6].[Месяц].[All]" allUniqueName="[LocalDateTable_03319008-fc86-4198-9bb7-1b3cb36d53c6].[Месяц].[All]" dimensionUniqueName="[LocalDateTable_03319008-fc86-4198-9bb7-1b3cb36d53c6]" displayFolder="" count="0" unbalanced="0" hidden="1"/>
    <cacheHierarchy uniqueName="[LocalDateTable_05ea64ef-5030-4028-a2e0-44fed3b24638].[Date]" caption="Date" attribute="1" defaultMemberUniqueName="[LocalDateTable_05ea64ef-5030-4028-a2e0-44fed3b24638].[Date].[All]" allUniqueName="[LocalDateTable_05ea64ef-5030-4028-a2e0-44fed3b24638].[Date].[All]" dimensionUniqueName="[LocalDateTable_05ea64ef-5030-4028-a2e0-44fed3b24638]" displayFolder="" count="0" unbalanced="0" hidden="1"/>
    <cacheHierarchy uniqueName="[LocalDateTable_05ea64ef-5030-4028-a2e0-44fed3b24638].[№Квартала]" caption="№Квартала" attribute="1" defaultMemberUniqueName="[LocalDateTable_05ea64ef-5030-4028-a2e0-44fed3b24638].[№Квартала].[All]" allUniqueName="[LocalDateTable_05ea64ef-5030-4028-a2e0-44fed3b24638].[№Квартала].[All]" dimensionUniqueName="[LocalDateTable_05ea64ef-5030-4028-a2e0-44fed3b24638]" displayFolder="" count="0" unbalanced="0" hidden="1"/>
    <cacheHierarchy uniqueName="[LocalDateTable_05ea64ef-5030-4028-a2e0-44fed3b24638].[№Месяца]" caption="№Месяца" attribute="1" defaultMemberUniqueName="[LocalDateTable_05ea64ef-5030-4028-a2e0-44fed3b24638].[№Месяца].[All]" allUniqueName="[LocalDateTable_05ea64ef-5030-4028-a2e0-44fed3b24638].[№Месяца].[All]" dimensionUniqueName="[LocalDateTable_05ea64ef-5030-4028-a2e0-44fed3b24638]" displayFolder="" count="0" unbalanced="0" hidden="1"/>
    <cacheHierarchy uniqueName="[LocalDateTable_05ea64ef-5030-4028-a2e0-44fed3b24638].[Год]" caption="Год" attribute="1" defaultMemberUniqueName="[LocalDateTable_05ea64ef-5030-4028-a2e0-44fed3b24638].[Год].[All]" allUniqueName="[LocalDateTable_05ea64ef-5030-4028-a2e0-44fed3b24638].[Год].[All]" dimensionUniqueName="[LocalDateTable_05ea64ef-5030-4028-a2e0-44fed3b24638]" displayFolder="" count="0" unbalanced="0" hidden="1"/>
    <cacheHierarchy uniqueName="[LocalDateTable_05ea64ef-5030-4028-a2e0-44fed3b24638].[День]" caption="День" attribute="1" defaultMemberUniqueName="[LocalDateTable_05ea64ef-5030-4028-a2e0-44fed3b24638].[День].[All]" allUniqueName="[LocalDateTable_05ea64ef-5030-4028-a2e0-44fed3b24638].[День].[All]" dimensionUniqueName="[LocalDateTable_05ea64ef-5030-4028-a2e0-44fed3b24638]" displayFolder="" count="0" unbalanced="0" hidden="1"/>
    <cacheHierarchy uniqueName="[LocalDateTable_05ea64ef-5030-4028-a2e0-44fed3b24638].[Иерархия дат]" caption="Иерархия дат" defaultMemberUniqueName="[LocalDateTable_05ea64ef-5030-4028-a2e0-44fed3b24638].[Иерархия дат].[All]" allUniqueName="[LocalDateTable_05ea64ef-5030-4028-a2e0-44fed3b24638].[Иерархия дат].[All]" dimensionUniqueName="[LocalDateTable_05ea64ef-5030-4028-a2e0-44fed3b24638]" displayFolder="" count="0" unbalanced="0" hidden="1"/>
    <cacheHierarchy uniqueName="[LocalDateTable_05ea64ef-5030-4028-a2e0-44fed3b24638].[Квартал]" caption="Квартал" attribute="1" defaultMemberUniqueName="[LocalDateTable_05ea64ef-5030-4028-a2e0-44fed3b24638].[Квартал].[All]" allUniqueName="[LocalDateTable_05ea64ef-5030-4028-a2e0-44fed3b24638].[Квартал].[All]" dimensionUniqueName="[LocalDateTable_05ea64ef-5030-4028-a2e0-44fed3b24638]" displayFolder="" count="0" unbalanced="0" hidden="1"/>
    <cacheHierarchy uniqueName="[LocalDateTable_05ea64ef-5030-4028-a2e0-44fed3b24638].[Месяц]" caption="Месяц" attribute="1" defaultMemberUniqueName="[LocalDateTable_05ea64ef-5030-4028-a2e0-44fed3b24638].[Месяц].[All]" allUniqueName="[LocalDateTable_05ea64ef-5030-4028-a2e0-44fed3b24638].[Месяц].[All]" dimensionUniqueName="[LocalDateTable_05ea64ef-5030-4028-a2e0-44fed3b24638]" displayFolder="" count="0" unbalanced="0" hidden="1"/>
    <cacheHierarchy uniqueName="[LocalDateTable_10de22ec-85fd-4cbe-8588-57ae806776c9].[Date]" caption="Date" attribute="1" defaultMemberUniqueName="[LocalDateTable_10de22ec-85fd-4cbe-8588-57ae806776c9].[Date].[All]" allUniqueName="[LocalDateTable_10de22ec-85fd-4cbe-8588-57ae806776c9].[Date].[All]" dimensionUniqueName="[LocalDateTable_10de22ec-85fd-4cbe-8588-57ae806776c9]" displayFolder="" count="0" unbalanced="0" hidden="1"/>
    <cacheHierarchy uniqueName="[LocalDateTable_10de22ec-85fd-4cbe-8588-57ae806776c9].[№Квартала]" caption="№Квартала" attribute="1" defaultMemberUniqueName="[LocalDateTable_10de22ec-85fd-4cbe-8588-57ae806776c9].[№Квартала].[All]" allUniqueName="[LocalDateTable_10de22ec-85fd-4cbe-8588-57ae806776c9].[№Квартала].[All]" dimensionUniqueName="[LocalDateTable_10de22ec-85fd-4cbe-8588-57ae806776c9]" displayFolder="" count="0" unbalanced="0" hidden="1"/>
    <cacheHierarchy uniqueName="[LocalDateTable_10de22ec-85fd-4cbe-8588-57ae806776c9].[№Месяца]" caption="№Месяца" attribute="1" defaultMemberUniqueName="[LocalDateTable_10de22ec-85fd-4cbe-8588-57ae806776c9].[№Месяца].[All]" allUniqueName="[LocalDateTable_10de22ec-85fd-4cbe-8588-57ae806776c9].[№Месяца].[All]" dimensionUniqueName="[LocalDateTable_10de22ec-85fd-4cbe-8588-57ae806776c9]" displayFolder="" count="0" unbalanced="0" hidden="1"/>
    <cacheHierarchy uniqueName="[LocalDateTable_10de22ec-85fd-4cbe-8588-57ae806776c9].[Год]" caption="Год" attribute="1" defaultMemberUniqueName="[LocalDateTable_10de22ec-85fd-4cbe-8588-57ae806776c9].[Год].[All]" allUniqueName="[LocalDateTable_10de22ec-85fd-4cbe-8588-57ae806776c9].[Год].[All]" dimensionUniqueName="[LocalDateTable_10de22ec-85fd-4cbe-8588-57ae806776c9]" displayFolder="" count="0" unbalanced="0" hidden="1"/>
    <cacheHierarchy uniqueName="[LocalDateTable_10de22ec-85fd-4cbe-8588-57ae806776c9].[День]" caption="День" attribute="1" defaultMemberUniqueName="[LocalDateTable_10de22ec-85fd-4cbe-8588-57ae806776c9].[День].[All]" allUniqueName="[LocalDateTable_10de22ec-85fd-4cbe-8588-57ae806776c9].[День].[All]" dimensionUniqueName="[LocalDateTable_10de22ec-85fd-4cbe-8588-57ae806776c9]" displayFolder="" count="0" unbalanced="0" hidden="1"/>
    <cacheHierarchy uniqueName="[LocalDateTable_10de22ec-85fd-4cbe-8588-57ae806776c9].[Иерархия дат]" caption="Иерархия дат" defaultMemberUniqueName="[LocalDateTable_10de22ec-85fd-4cbe-8588-57ae806776c9].[Иерархия дат].[All]" allUniqueName="[LocalDateTable_10de22ec-85fd-4cbe-8588-57ae806776c9].[Иерархия дат].[All]" dimensionUniqueName="[LocalDateTable_10de22ec-85fd-4cbe-8588-57ae806776c9]" displayFolder="" count="0" unbalanced="0" hidden="1"/>
    <cacheHierarchy uniqueName="[LocalDateTable_10de22ec-85fd-4cbe-8588-57ae806776c9].[Квартал]" caption="Квартал" attribute="1" defaultMemberUniqueName="[LocalDateTable_10de22ec-85fd-4cbe-8588-57ae806776c9].[Квартал].[All]" allUniqueName="[LocalDateTable_10de22ec-85fd-4cbe-8588-57ae806776c9].[Квартал].[All]" dimensionUniqueName="[LocalDateTable_10de22ec-85fd-4cbe-8588-57ae806776c9]" displayFolder="" count="0" unbalanced="0" hidden="1"/>
    <cacheHierarchy uniqueName="[LocalDateTable_10de22ec-85fd-4cbe-8588-57ae806776c9].[Месяц]" caption="Месяц" attribute="1" defaultMemberUniqueName="[LocalDateTable_10de22ec-85fd-4cbe-8588-57ae806776c9].[Месяц].[All]" allUniqueName="[LocalDateTable_10de22ec-85fd-4cbe-8588-57ae806776c9].[Месяц].[All]" dimensionUniqueName="[LocalDateTable_10de22ec-85fd-4cbe-8588-57ae806776c9]" displayFolder="" count="0" unbalanced="0" hidden="1"/>
    <cacheHierarchy uniqueName="[LocalDateTable_11c2e498-f923-4ce4-a6a3-d6363881677e].[Date]" caption="Date" attribute="1" defaultMemberUniqueName="[LocalDateTable_11c2e498-f923-4ce4-a6a3-d6363881677e].[Date].[All]" allUniqueName="[LocalDateTable_11c2e498-f923-4ce4-a6a3-d6363881677e].[Date].[All]" dimensionUniqueName="[LocalDateTable_11c2e498-f923-4ce4-a6a3-d6363881677e]" displayFolder="" count="0" unbalanced="0" hidden="1"/>
    <cacheHierarchy uniqueName="[LocalDateTable_11c2e498-f923-4ce4-a6a3-d6363881677e].[№Квартала]" caption="№Квартала" attribute="1" defaultMemberUniqueName="[LocalDateTable_11c2e498-f923-4ce4-a6a3-d6363881677e].[№Квартала].[All]" allUniqueName="[LocalDateTable_11c2e498-f923-4ce4-a6a3-d6363881677e].[№Квартала].[All]" dimensionUniqueName="[LocalDateTable_11c2e498-f923-4ce4-a6a3-d6363881677e]" displayFolder="" count="0" unbalanced="0" hidden="1"/>
    <cacheHierarchy uniqueName="[LocalDateTable_11c2e498-f923-4ce4-a6a3-d6363881677e].[№Месяца]" caption="№Месяца" attribute="1" defaultMemberUniqueName="[LocalDateTable_11c2e498-f923-4ce4-a6a3-d6363881677e].[№Месяца].[All]" allUniqueName="[LocalDateTable_11c2e498-f923-4ce4-a6a3-d6363881677e].[№Месяца].[All]" dimensionUniqueName="[LocalDateTable_11c2e498-f923-4ce4-a6a3-d6363881677e]" displayFolder="" count="0" unbalanced="0" hidden="1"/>
    <cacheHierarchy uniqueName="[LocalDateTable_11c2e498-f923-4ce4-a6a3-d6363881677e].[Год]" caption="Год" attribute="1" defaultMemberUniqueName="[LocalDateTable_11c2e498-f923-4ce4-a6a3-d6363881677e].[Год].[All]" allUniqueName="[LocalDateTable_11c2e498-f923-4ce4-a6a3-d6363881677e].[Год].[All]" dimensionUniqueName="[LocalDateTable_11c2e498-f923-4ce4-a6a3-d6363881677e]" displayFolder="" count="0" unbalanced="0" hidden="1"/>
    <cacheHierarchy uniqueName="[LocalDateTable_11c2e498-f923-4ce4-a6a3-d6363881677e].[День]" caption="День" attribute="1" defaultMemberUniqueName="[LocalDateTable_11c2e498-f923-4ce4-a6a3-d6363881677e].[День].[All]" allUniqueName="[LocalDateTable_11c2e498-f923-4ce4-a6a3-d6363881677e].[День].[All]" dimensionUniqueName="[LocalDateTable_11c2e498-f923-4ce4-a6a3-d6363881677e]" displayFolder="" count="0" unbalanced="0" hidden="1"/>
    <cacheHierarchy uniqueName="[LocalDateTable_11c2e498-f923-4ce4-a6a3-d6363881677e].[Иерархия дат]" caption="Иерархия дат" defaultMemberUniqueName="[LocalDateTable_11c2e498-f923-4ce4-a6a3-d6363881677e].[Иерархия дат].[All]" allUniqueName="[LocalDateTable_11c2e498-f923-4ce4-a6a3-d6363881677e].[Иерархия дат].[All]" dimensionUniqueName="[LocalDateTable_11c2e498-f923-4ce4-a6a3-d6363881677e]" displayFolder="" count="0" unbalanced="0" hidden="1"/>
    <cacheHierarchy uniqueName="[LocalDateTable_11c2e498-f923-4ce4-a6a3-d6363881677e].[Квартал]" caption="Квартал" attribute="1" defaultMemberUniqueName="[LocalDateTable_11c2e498-f923-4ce4-a6a3-d6363881677e].[Квартал].[All]" allUniqueName="[LocalDateTable_11c2e498-f923-4ce4-a6a3-d6363881677e].[Квартал].[All]" dimensionUniqueName="[LocalDateTable_11c2e498-f923-4ce4-a6a3-d6363881677e]" displayFolder="" count="0" unbalanced="0" hidden="1"/>
    <cacheHierarchy uniqueName="[LocalDateTable_11c2e498-f923-4ce4-a6a3-d6363881677e].[Месяц]" caption="Месяц" attribute="1" defaultMemberUniqueName="[LocalDateTable_11c2e498-f923-4ce4-a6a3-d6363881677e].[Месяц].[All]" allUniqueName="[LocalDateTable_11c2e498-f923-4ce4-a6a3-d6363881677e].[Месяц].[All]" dimensionUniqueName="[LocalDateTable_11c2e498-f923-4ce4-a6a3-d6363881677e]" displayFolder="" count="0" unbalanced="0" hidden="1"/>
    <cacheHierarchy uniqueName="[LocalDateTable_161b2696-0a76-42df-9bf8-678359100470].[Date]" caption="Date" attribute="1" defaultMemberUniqueName="[LocalDateTable_161b2696-0a76-42df-9bf8-678359100470].[Date].[All]" allUniqueName="[LocalDateTable_161b2696-0a76-42df-9bf8-678359100470].[Date].[All]" dimensionUniqueName="[LocalDateTable_161b2696-0a76-42df-9bf8-678359100470]" displayFolder="" count="0" unbalanced="0" hidden="1"/>
    <cacheHierarchy uniqueName="[LocalDateTable_161b2696-0a76-42df-9bf8-678359100470].[№Квартала]" caption="№Квартала" attribute="1" defaultMemberUniqueName="[LocalDateTable_161b2696-0a76-42df-9bf8-678359100470].[№Квартала].[All]" allUniqueName="[LocalDateTable_161b2696-0a76-42df-9bf8-678359100470].[№Квартала].[All]" dimensionUniqueName="[LocalDateTable_161b2696-0a76-42df-9bf8-678359100470]" displayFolder="" count="0" unbalanced="0" hidden="1"/>
    <cacheHierarchy uniqueName="[LocalDateTable_161b2696-0a76-42df-9bf8-678359100470].[№Месяца]" caption="№Месяца" attribute="1" defaultMemberUniqueName="[LocalDateTable_161b2696-0a76-42df-9bf8-678359100470].[№Месяца].[All]" allUniqueName="[LocalDateTable_161b2696-0a76-42df-9bf8-678359100470].[№Месяца].[All]" dimensionUniqueName="[LocalDateTable_161b2696-0a76-42df-9bf8-678359100470]" displayFolder="" count="0" unbalanced="0" hidden="1"/>
    <cacheHierarchy uniqueName="[LocalDateTable_161b2696-0a76-42df-9bf8-678359100470].[Год]" caption="Год" attribute="1" defaultMemberUniqueName="[LocalDateTable_161b2696-0a76-42df-9bf8-678359100470].[Год].[All]" allUniqueName="[LocalDateTable_161b2696-0a76-42df-9bf8-678359100470].[Год].[All]" dimensionUniqueName="[LocalDateTable_161b2696-0a76-42df-9bf8-678359100470]" displayFolder="" count="0" unbalanced="0" hidden="1"/>
    <cacheHierarchy uniqueName="[LocalDateTable_161b2696-0a76-42df-9bf8-678359100470].[День]" caption="День" attribute="1" defaultMemberUniqueName="[LocalDateTable_161b2696-0a76-42df-9bf8-678359100470].[День].[All]" allUniqueName="[LocalDateTable_161b2696-0a76-42df-9bf8-678359100470].[День].[All]" dimensionUniqueName="[LocalDateTable_161b2696-0a76-42df-9bf8-678359100470]" displayFolder="" count="0" unbalanced="0" hidden="1"/>
    <cacheHierarchy uniqueName="[LocalDateTable_161b2696-0a76-42df-9bf8-678359100470].[Иерархия дат]" caption="Иерархия дат" defaultMemberUniqueName="[LocalDateTable_161b2696-0a76-42df-9bf8-678359100470].[Иерархия дат].[All]" allUniqueName="[LocalDateTable_161b2696-0a76-42df-9bf8-678359100470].[Иерархия дат].[All]" dimensionUniqueName="[LocalDateTable_161b2696-0a76-42df-9bf8-678359100470]" displayFolder="" count="0" unbalanced="0" hidden="1"/>
    <cacheHierarchy uniqueName="[LocalDateTable_161b2696-0a76-42df-9bf8-678359100470].[Квартал]" caption="Квартал" attribute="1" defaultMemberUniqueName="[LocalDateTable_161b2696-0a76-42df-9bf8-678359100470].[Квартал].[All]" allUniqueName="[LocalDateTable_161b2696-0a76-42df-9bf8-678359100470].[Квартал].[All]" dimensionUniqueName="[LocalDateTable_161b2696-0a76-42df-9bf8-678359100470]" displayFolder="" count="0" unbalanced="0" hidden="1"/>
    <cacheHierarchy uniqueName="[LocalDateTable_161b2696-0a76-42df-9bf8-678359100470].[Месяц]" caption="Месяц" attribute="1" defaultMemberUniqueName="[LocalDateTable_161b2696-0a76-42df-9bf8-678359100470].[Месяц].[All]" allUniqueName="[LocalDateTable_161b2696-0a76-42df-9bf8-678359100470].[Месяц].[All]" dimensionUniqueName="[LocalDateTable_161b2696-0a76-42df-9bf8-678359100470]" displayFolder="" count="0" unbalanced="0" hidden="1"/>
    <cacheHierarchy uniqueName="[LocalDateTable_2f916f2a-2e6a-454d-8565-010ba409e4a8].[Date]" caption="Date" attribute="1" defaultMemberUniqueName="[LocalDateTable_2f916f2a-2e6a-454d-8565-010ba409e4a8].[Date].[All]" allUniqueName="[LocalDateTable_2f916f2a-2e6a-454d-8565-010ba409e4a8].[Date].[All]" dimensionUniqueName="[LocalDateTable_2f916f2a-2e6a-454d-8565-010ba409e4a8]" displayFolder="" count="0" unbalanced="0" hidden="1"/>
    <cacheHierarchy uniqueName="[LocalDateTable_2f916f2a-2e6a-454d-8565-010ba409e4a8].[№Квартала]" caption="№Квартала" attribute="1" defaultMemberUniqueName="[LocalDateTable_2f916f2a-2e6a-454d-8565-010ba409e4a8].[№Квартала].[All]" allUniqueName="[LocalDateTable_2f916f2a-2e6a-454d-8565-010ba409e4a8].[№Квартала].[All]" dimensionUniqueName="[LocalDateTable_2f916f2a-2e6a-454d-8565-010ba409e4a8]" displayFolder="" count="0" unbalanced="0" hidden="1"/>
    <cacheHierarchy uniqueName="[LocalDateTable_2f916f2a-2e6a-454d-8565-010ba409e4a8].[№Месяца]" caption="№Месяца" attribute="1" defaultMemberUniqueName="[LocalDateTable_2f916f2a-2e6a-454d-8565-010ba409e4a8].[№Месяца].[All]" allUniqueName="[LocalDateTable_2f916f2a-2e6a-454d-8565-010ba409e4a8].[№Месяца].[All]" dimensionUniqueName="[LocalDateTable_2f916f2a-2e6a-454d-8565-010ba409e4a8]" displayFolder="" count="0" unbalanced="0" hidden="1"/>
    <cacheHierarchy uniqueName="[LocalDateTable_2f916f2a-2e6a-454d-8565-010ba409e4a8].[Год]" caption="Год" attribute="1" defaultMemberUniqueName="[LocalDateTable_2f916f2a-2e6a-454d-8565-010ba409e4a8].[Год].[All]" allUniqueName="[LocalDateTable_2f916f2a-2e6a-454d-8565-010ba409e4a8].[Год].[All]" dimensionUniqueName="[LocalDateTable_2f916f2a-2e6a-454d-8565-010ba409e4a8]" displayFolder="" count="0" unbalanced="0" hidden="1"/>
    <cacheHierarchy uniqueName="[LocalDateTable_2f916f2a-2e6a-454d-8565-010ba409e4a8].[День]" caption="День" attribute="1" defaultMemberUniqueName="[LocalDateTable_2f916f2a-2e6a-454d-8565-010ba409e4a8].[День].[All]" allUniqueName="[LocalDateTable_2f916f2a-2e6a-454d-8565-010ba409e4a8].[День].[All]" dimensionUniqueName="[LocalDateTable_2f916f2a-2e6a-454d-8565-010ba409e4a8]" displayFolder="" count="0" unbalanced="0" hidden="1"/>
    <cacheHierarchy uniqueName="[LocalDateTable_2f916f2a-2e6a-454d-8565-010ba409e4a8].[Иерархия дат]" caption="Иерархия дат" defaultMemberUniqueName="[LocalDateTable_2f916f2a-2e6a-454d-8565-010ba409e4a8].[Иерархия дат].[All]" allUniqueName="[LocalDateTable_2f916f2a-2e6a-454d-8565-010ba409e4a8].[Иерархия дат].[All]" dimensionUniqueName="[LocalDateTable_2f916f2a-2e6a-454d-8565-010ba409e4a8]" displayFolder="" count="0" unbalanced="0" hidden="1"/>
    <cacheHierarchy uniqueName="[LocalDateTable_2f916f2a-2e6a-454d-8565-010ba409e4a8].[Квартал]" caption="Квартал" attribute="1" defaultMemberUniqueName="[LocalDateTable_2f916f2a-2e6a-454d-8565-010ba409e4a8].[Квартал].[All]" allUniqueName="[LocalDateTable_2f916f2a-2e6a-454d-8565-010ba409e4a8].[Квартал].[All]" dimensionUniqueName="[LocalDateTable_2f916f2a-2e6a-454d-8565-010ba409e4a8]" displayFolder="" count="0" unbalanced="0" hidden="1"/>
    <cacheHierarchy uniqueName="[LocalDateTable_2f916f2a-2e6a-454d-8565-010ba409e4a8].[Месяц]" caption="Месяц" attribute="1" defaultMemberUniqueName="[LocalDateTable_2f916f2a-2e6a-454d-8565-010ba409e4a8].[Месяц].[All]" allUniqueName="[LocalDateTable_2f916f2a-2e6a-454d-8565-010ba409e4a8].[Месяц].[All]" dimensionUniqueName="[LocalDateTable_2f916f2a-2e6a-454d-8565-010ba409e4a8]" displayFolder="" count="0" unbalanced="0" hidden="1"/>
    <cacheHierarchy uniqueName="[LocalDateTable_387c4f76-fb2b-4b96-b17b-af1b7c520b23].[Date]" caption="Date" attribute="1" defaultMemberUniqueName="[LocalDateTable_387c4f76-fb2b-4b96-b17b-af1b7c520b23].[Date].[All]" allUniqueName="[LocalDateTable_387c4f76-fb2b-4b96-b17b-af1b7c520b23].[Date].[All]" dimensionUniqueName="[LocalDateTable_387c4f76-fb2b-4b96-b17b-af1b7c520b23]" displayFolder="" count="0" unbalanced="0" hidden="1"/>
    <cacheHierarchy uniqueName="[LocalDateTable_387c4f76-fb2b-4b96-b17b-af1b7c520b23].[№Квартала]" caption="№Квартала" attribute="1" defaultMemberUniqueName="[LocalDateTable_387c4f76-fb2b-4b96-b17b-af1b7c520b23].[№Квартала].[All]" allUniqueName="[LocalDateTable_387c4f76-fb2b-4b96-b17b-af1b7c520b23].[№Квартала].[All]" dimensionUniqueName="[LocalDateTable_387c4f76-fb2b-4b96-b17b-af1b7c520b23]" displayFolder="" count="0" unbalanced="0" hidden="1"/>
    <cacheHierarchy uniqueName="[LocalDateTable_387c4f76-fb2b-4b96-b17b-af1b7c520b23].[№Месяца]" caption="№Месяца" attribute="1" defaultMemberUniqueName="[LocalDateTable_387c4f76-fb2b-4b96-b17b-af1b7c520b23].[№Месяца].[All]" allUniqueName="[LocalDateTable_387c4f76-fb2b-4b96-b17b-af1b7c520b23].[№Месяца].[All]" dimensionUniqueName="[LocalDateTable_387c4f76-fb2b-4b96-b17b-af1b7c520b23]" displayFolder="" count="0" unbalanced="0" hidden="1"/>
    <cacheHierarchy uniqueName="[LocalDateTable_387c4f76-fb2b-4b96-b17b-af1b7c520b23].[Год]" caption="Год" attribute="1" defaultMemberUniqueName="[LocalDateTable_387c4f76-fb2b-4b96-b17b-af1b7c520b23].[Год].[All]" allUniqueName="[LocalDateTable_387c4f76-fb2b-4b96-b17b-af1b7c520b23].[Год].[All]" dimensionUniqueName="[LocalDateTable_387c4f76-fb2b-4b96-b17b-af1b7c520b23]" displayFolder="" count="0" unbalanced="0" hidden="1"/>
    <cacheHierarchy uniqueName="[LocalDateTable_387c4f76-fb2b-4b96-b17b-af1b7c520b23].[День]" caption="День" attribute="1" defaultMemberUniqueName="[LocalDateTable_387c4f76-fb2b-4b96-b17b-af1b7c520b23].[День].[All]" allUniqueName="[LocalDateTable_387c4f76-fb2b-4b96-b17b-af1b7c520b23].[День].[All]" dimensionUniqueName="[LocalDateTable_387c4f76-fb2b-4b96-b17b-af1b7c520b23]" displayFolder="" count="0" unbalanced="0" hidden="1"/>
    <cacheHierarchy uniqueName="[LocalDateTable_387c4f76-fb2b-4b96-b17b-af1b7c520b23].[Иерархия дат]" caption="Иерархия дат" defaultMemberUniqueName="[LocalDateTable_387c4f76-fb2b-4b96-b17b-af1b7c520b23].[Иерархия дат].[All]" allUniqueName="[LocalDateTable_387c4f76-fb2b-4b96-b17b-af1b7c520b23].[Иерархия дат].[All]" dimensionUniqueName="[LocalDateTable_387c4f76-fb2b-4b96-b17b-af1b7c520b23]" displayFolder="" count="0" unbalanced="0" hidden="1"/>
    <cacheHierarchy uniqueName="[LocalDateTable_387c4f76-fb2b-4b96-b17b-af1b7c520b23].[Квартал]" caption="Квартал" attribute="1" defaultMemberUniqueName="[LocalDateTable_387c4f76-fb2b-4b96-b17b-af1b7c520b23].[Квартал].[All]" allUniqueName="[LocalDateTable_387c4f76-fb2b-4b96-b17b-af1b7c520b23].[Квартал].[All]" dimensionUniqueName="[LocalDateTable_387c4f76-fb2b-4b96-b17b-af1b7c520b23]" displayFolder="" count="0" unbalanced="0" hidden="1"/>
    <cacheHierarchy uniqueName="[LocalDateTable_387c4f76-fb2b-4b96-b17b-af1b7c520b23].[Месяц]" caption="Месяц" attribute="1" defaultMemberUniqueName="[LocalDateTable_387c4f76-fb2b-4b96-b17b-af1b7c520b23].[Месяц].[All]" allUniqueName="[LocalDateTable_387c4f76-fb2b-4b96-b17b-af1b7c520b23].[Месяц].[All]" dimensionUniqueName="[LocalDateTable_387c4f76-fb2b-4b96-b17b-af1b7c520b23]" displayFolder="" count="0" unbalanced="0" hidden="1"/>
    <cacheHierarchy uniqueName="[LocalDateTable_3d54ac6d-f464-46a5-ab93-63fc974a75e5].[Date]" caption="Date" attribute="1" defaultMemberUniqueName="[LocalDateTable_3d54ac6d-f464-46a5-ab93-63fc974a75e5].[Date].[All]" allUniqueName="[LocalDateTable_3d54ac6d-f464-46a5-ab93-63fc974a75e5].[Date].[All]" dimensionUniqueName="[LocalDateTable_3d54ac6d-f464-46a5-ab93-63fc974a75e5]" displayFolder="" count="0" unbalanced="0" hidden="1"/>
    <cacheHierarchy uniqueName="[LocalDateTable_3d54ac6d-f464-46a5-ab93-63fc974a75e5].[№Квартала]" caption="№Квартала" attribute="1" defaultMemberUniqueName="[LocalDateTable_3d54ac6d-f464-46a5-ab93-63fc974a75e5].[№Квартала].[All]" allUniqueName="[LocalDateTable_3d54ac6d-f464-46a5-ab93-63fc974a75e5].[№Квартала].[All]" dimensionUniqueName="[LocalDateTable_3d54ac6d-f464-46a5-ab93-63fc974a75e5]" displayFolder="" count="0" unbalanced="0" hidden="1"/>
    <cacheHierarchy uniqueName="[LocalDateTable_3d54ac6d-f464-46a5-ab93-63fc974a75e5].[№Месяца]" caption="№Месяца" attribute="1" defaultMemberUniqueName="[LocalDateTable_3d54ac6d-f464-46a5-ab93-63fc974a75e5].[№Месяца].[All]" allUniqueName="[LocalDateTable_3d54ac6d-f464-46a5-ab93-63fc974a75e5].[№Месяца].[All]" dimensionUniqueName="[LocalDateTable_3d54ac6d-f464-46a5-ab93-63fc974a75e5]" displayFolder="" count="0" unbalanced="0" hidden="1"/>
    <cacheHierarchy uniqueName="[LocalDateTable_3d54ac6d-f464-46a5-ab93-63fc974a75e5].[Год]" caption="Год" attribute="1" defaultMemberUniqueName="[LocalDateTable_3d54ac6d-f464-46a5-ab93-63fc974a75e5].[Год].[All]" allUniqueName="[LocalDateTable_3d54ac6d-f464-46a5-ab93-63fc974a75e5].[Год].[All]" dimensionUniqueName="[LocalDateTable_3d54ac6d-f464-46a5-ab93-63fc974a75e5]" displayFolder="" count="0" unbalanced="0" hidden="1"/>
    <cacheHierarchy uniqueName="[LocalDateTable_3d54ac6d-f464-46a5-ab93-63fc974a75e5].[День]" caption="День" attribute="1" defaultMemberUniqueName="[LocalDateTable_3d54ac6d-f464-46a5-ab93-63fc974a75e5].[День].[All]" allUniqueName="[LocalDateTable_3d54ac6d-f464-46a5-ab93-63fc974a75e5].[День].[All]" dimensionUniqueName="[LocalDateTable_3d54ac6d-f464-46a5-ab93-63fc974a75e5]" displayFolder="" count="0" unbalanced="0" hidden="1"/>
    <cacheHierarchy uniqueName="[LocalDateTable_3d54ac6d-f464-46a5-ab93-63fc974a75e5].[Иерархия дат]" caption="Иерархия дат" defaultMemberUniqueName="[LocalDateTable_3d54ac6d-f464-46a5-ab93-63fc974a75e5].[Иерархия дат].[All]" allUniqueName="[LocalDateTable_3d54ac6d-f464-46a5-ab93-63fc974a75e5].[Иерархия дат].[All]" dimensionUniqueName="[LocalDateTable_3d54ac6d-f464-46a5-ab93-63fc974a75e5]" displayFolder="" count="0" unbalanced="0" hidden="1"/>
    <cacheHierarchy uniqueName="[LocalDateTable_3d54ac6d-f464-46a5-ab93-63fc974a75e5].[Квартал]" caption="Квартал" attribute="1" defaultMemberUniqueName="[LocalDateTable_3d54ac6d-f464-46a5-ab93-63fc974a75e5].[Квартал].[All]" allUniqueName="[LocalDateTable_3d54ac6d-f464-46a5-ab93-63fc974a75e5].[Квартал].[All]" dimensionUniqueName="[LocalDateTable_3d54ac6d-f464-46a5-ab93-63fc974a75e5]" displayFolder="" count="0" unbalanced="0" hidden="1"/>
    <cacheHierarchy uniqueName="[LocalDateTable_3d54ac6d-f464-46a5-ab93-63fc974a75e5].[Месяц]" caption="Месяц" attribute="1" defaultMemberUniqueName="[LocalDateTable_3d54ac6d-f464-46a5-ab93-63fc974a75e5].[Месяц].[All]" allUniqueName="[LocalDateTable_3d54ac6d-f464-46a5-ab93-63fc974a75e5].[Месяц].[All]" dimensionUniqueName="[LocalDateTable_3d54ac6d-f464-46a5-ab93-63fc974a75e5]" displayFolder="" count="0" unbalanced="0" hidden="1"/>
    <cacheHierarchy uniqueName="[LocalDateTable_52ab3697-ad3b-42a6-a442-50bd82e5e8d6].[Date]" caption="Date" attribute="1" defaultMemberUniqueName="[LocalDateTable_52ab3697-ad3b-42a6-a442-50bd82e5e8d6].[Date].[All]" allUniqueName="[LocalDateTable_52ab3697-ad3b-42a6-a442-50bd82e5e8d6].[Date].[All]" dimensionUniqueName="[LocalDateTable_52ab3697-ad3b-42a6-a442-50bd82e5e8d6]" displayFolder="" count="0" unbalanced="0" hidden="1"/>
    <cacheHierarchy uniqueName="[LocalDateTable_52ab3697-ad3b-42a6-a442-50bd82e5e8d6].[№Квартала]" caption="№Квартала" attribute="1" defaultMemberUniqueName="[LocalDateTable_52ab3697-ad3b-42a6-a442-50bd82e5e8d6].[№Квартала].[All]" allUniqueName="[LocalDateTable_52ab3697-ad3b-42a6-a442-50bd82e5e8d6].[№Квартала].[All]" dimensionUniqueName="[LocalDateTable_52ab3697-ad3b-42a6-a442-50bd82e5e8d6]" displayFolder="" count="0" unbalanced="0" hidden="1"/>
    <cacheHierarchy uniqueName="[LocalDateTable_52ab3697-ad3b-42a6-a442-50bd82e5e8d6].[№Месяца]" caption="№Месяца" attribute="1" defaultMemberUniqueName="[LocalDateTable_52ab3697-ad3b-42a6-a442-50bd82e5e8d6].[№Месяца].[All]" allUniqueName="[LocalDateTable_52ab3697-ad3b-42a6-a442-50bd82e5e8d6].[№Месяца].[All]" dimensionUniqueName="[LocalDateTable_52ab3697-ad3b-42a6-a442-50bd82e5e8d6]" displayFolder="" count="0" unbalanced="0" hidden="1"/>
    <cacheHierarchy uniqueName="[LocalDateTable_52ab3697-ad3b-42a6-a442-50bd82e5e8d6].[Год]" caption="Год" attribute="1" defaultMemberUniqueName="[LocalDateTable_52ab3697-ad3b-42a6-a442-50bd82e5e8d6].[Год].[All]" allUniqueName="[LocalDateTable_52ab3697-ad3b-42a6-a442-50bd82e5e8d6].[Год].[All]" dimensionUniqueName="[LocalDateTable_52ab3697-ad3b-42a6-a442-50bd82e5e8d6]" displayFolder="" count="0" unbalanced="0" hidden="1"/>
    <cacheHierarchy uniqueName="[LocalDateTable_52ab3697-ad3b-42a6-a442-50bd82e5e8d6].[День]" caption="День" attribute="1" defaultMemberUniqueName="[LocalDateTable_52ab3697-ad3b-42a6-a442-50bd82e5e8d6].[День].[All]" allUniqueName="[LocalDateTable_52ab3697-ad3b-42a6-a442-50bd82e5e8d6].[День].[All]" dimensionUniqueName="[LocalDateTable_52ab3697-ad3b-42a6-a442-50bd82e5e8d6]" displayFolder="" count="0" unbalanced="0" hidden="1"/>
    <cacheHierarchy uniqueName="[LocalDateTable_52ab3697-ad3b-42a6-a442-50bd82e5e8d6].[Иерархия дат]" caption="Иерархия дат" defaultMemberUniqueName="[LocalDateTable_52ab3697-ad3b-42a6-a442-50bd82e5e8d6].[Иерархия дат].[All]" allUniqueName="[LocalDateTable_52ab3697-ad3b-42a6-a442-50bd82e5e8d6].[Иерархия дат].[All]" dimensionUniqueName="[LocalDateTable_52ab3697-ad3b-42a6-a442-50bd82e5e8d6]" displayFolder="" count="0" unbalanced="0" hidden="1"/>
    <cacheHierarchy uniqueName="[LocalDateTable_52ab3697-ad3b-42a6-a442-50bd82e5e8d6].[Квартал]" caption="Квартал" attribute="1" defaultMemberUniqueName="[LocalDateTable_52ab3697-ad3b-42a6-a442-50bd82e5e8d6].[Квартал].[All]" allUniqueName="[LocalDateTable_52ab3697-ad3b-42a6-a442-50bd82e5e8d6].[Квартал].[All]" dimensionUniqueName="[LocalDateTable_52ab3697-ad3b-42a6-a442-50bd82e5e8d6]" displayFolder="" count="0" unbalanced="0" hidden="1"/>
    <cacheHierarchy uniqueName="[LocalDateTable_52ab3697-ad3b-42a6-a442-50bd82e5e8d6].[Месяц]" caption="Месяц" attribute="1" defaultMemberUniqueName="[LocalDateTable_52ab3697-ad3b-42a6-a442-50bd82e5e8d6].[Месяц].[All]" allUniqueName="[LocalDateTable_52ab3697-ad3b-42a6-a442-50bd82e5e8d6].[Месяц].[All]" dimensionUniqueName="[LocalDateTable_52ab3697-ad3b-42a6-a442-50bd82e5e8d6]" displayFolder="" count="0" unbalanced="0" hidden="1"/>
    <cacheHierarchy uniqueName="[LocalDateTable_5a2c0ed3-8fbf-432d-bb03-59e636a68fef].[Date]" caption="Date" attribute="1" defaultMemberUniqueName="[LocalDateTable_5a2c0ed3-8fbf-432d-bb03-59e636a68fef].[Date].[All]" allUniqueName="[LocalDateTable_5a2c0ed3-8fbf-432d-bb03-59e636a68fef].[Date].[All]" dimensionUniqueName="[LocalDateTable_5a2c0ed3-8fbf-432d-bb03-59e636a68fef]" displayFolder="" count="0" unbalanced="0" hidden="1"/>
    <cacheHierarchy uniqueName="[LocalDateTable_5a2c0ed3-8fbf-432d-bb03-59e636a68fef].[№Квартала]" caption="№Квартала" attribute="1" defaultMemberUniqueName="[LocalDateTable_5a2c0ed3-8fbf-432d-bb03-59e636a68fef].[№Квартала].[All]" allUniqueName="[LocalDateTable_5a2c0ed3-8fbf-432d-bb03-59e636a68fef].[№Квартала].[All]" dimensionUniqueName="[LocalDateTable_5a2c0ed3-8fbf-432d-bb03-59e636a68fef]" displayFolder="" count="0" unbalanced="0" hidden="1"/>
    <cacheHierarchy uniqueName="[LocalDateTable_5a2c0ed3-8fbf-432d-bb03-59e636a68fef].[№Месяца]" caption="№Месяца" attribute="1" defaultMemberUniqueName="[LocalDateTable_5a2c0ed3-8fbf-432d-bb03-59e636a68fef].[№Месяца].[All]" allUniqueName="[LocalDateTable_5a2c0ed3-8fbf-432d-bb03-59e636a68fef].[№Месяца].[All]" dimensionUniqueName="[LocalDateTable_5a2c0ed3-8fbf-432d-bb03-59e636a68fef]" displayFolder="" count="0" unbalanced="0" hidden="1"/>
    <cacheHierarchy uniqueName="[LocalDateTable_5a2c0ed3-8fbf-432d-bb03-59e636a68fef].[Год]" caption="Год" attribute="1" defaultMemberUniqueName="[LocalDateTable_5a2c0ed3-8fbf-432d-bb03-59e636a68fef].[Год].[All]" allUniqueName="[LocalDateTable_5a2c0ed3-8fbf-432d-bb03-59e636a68fef].[Год].[All]" dimensionUniqueName="[LocalDateTable_5a2c0ed3-8fbf-432d-bb03-59e636a68fef]" displayFolder="" count="0" unbalanced="0" hidden="1"/>
    <cacheHierarchy uniqueName="[LocalDateTable_5a2c0ed3-8fbf-432d-bb03-59e636a68fef].[День]" caption="День" attribute="1" defaultMemberUniqueName="[LocalDateTable_5a2c0ed3-8fbf-432d-bb03-59e636a68fef].[День].[All]" allUniqueName="[LocalDateTable_5a2c0ed3-8fbf-432d-bb03-59e636a68fef].[День].[All]" dimensionUniqueName="[LocalDateTable_5a2c0ed3-8fbf-432d-bb03-59e636a68fef]" displayFolder="" count="0" unbalanced="0" hidden="1"/>
    <cacheHierarchy uniqueName="[LocalDateTable_5a2c0ed3-8fbf-432d-bb03-59e636a68fef].[Иерархия дат]" caption="Иерархия дат" defaultMemberUniqueName="[LocalDateTable_5a2c0ed3-8fbf-432d-bb03-59e636a68fef].[Иерархия дат].[All]" allUniqueName="[LocalDateTable_5a2c0ed3-8fbf-432d-bb03-59e636a68fef].[Иерархия дат].[All]" dimensionUniqueName="[LocalDateTable_5a2c0ed3-8fbf-432d-bb03-59e636a68fef]" displayFolder="" count="0" unbalanced="0" hidden="1"/>
    <cacheHierarchy uniqueName="[LocalDateTable_5a2c0ed3-8fbf-432d-bb03-59e636a68fef].[Квартал]" caption="Квартал" attribute="1" defaultMemberUniqueName="[LocalDateTable_5a2c0ed3-8fbf-432d-bb03-59e636a68fef].[Квартал].[All]" allUniqueName="[LocalDateTable_5a2c0ed3-8fbf-432d-bb03-59e636a68fef].[Квартал].[All]" dimensionUniqueName="[LocalDateTable_5a2c0ed3-8fbf-432d-bb03-59e636a68fef]" displayFolder="" count="0" unbalanced="0" hidden="1"/>
    <cacheHierarchy uniqueName="[LocalDateTable_5a2c0ed3-8fbf-432d-bb03-59e636a68fef].[Месяц]" caption="Месяц" attribute="1" defaultMemberUniqueName="[LocalDateTable_5a2c0ed3-8fbf-432d-bb03-59e636a68fef].[Месяц].[All]" allUniqueName="[LocalDateTable_5a2c0ed3-8fbf-432d-bb03-59e636a68fef].[Месяц].[All]" dimensionUniqueName="[LocalDateTable_5a2c0ed3-8fbf-432d-bb03-59e636a68fef]" displayFolder="" count="0" unbalanced="0" hidden="1"/>
    <cacheHierarchy uniqueName="[LocalDateTable_5bee51e2-b916-4979-885c-9810909c9b78].[Date]" caption="Date" attribute="1" defaultMemberUniqueName="[LocalDateTable_5bee51e2-b916-4979-885c-9810909c9b78].[Date].[All]" allUniqueName="[LocalDateTable_5bee51e2-b916-4979-885c-9810909c9b78].[Date].[All]" dimensionUniqueName="[LocalDateTable_5bee51e2-b916-4979-885c-9810909c9b78]" displayFolder="" count="0" unbalanced="0" hidden="1"/>
    <cacheHierarchy uniqueName="[LocalDateTable_5bee51e2-b916-4979-885c-9810909c9b78].[№Квартала]" caption="№Квартала" attribute="1" defaultMemberUniqueName="[LocalDateTable_5bee51e2-b916-4979-885c-9810909c9b78].[№Квартала].[All]" allUniqueName="[LocalDateTable_5bee51e2-b916-4979-885c-9810909c9b78].[№Квартала].[All]" dimensionUniqueName="[LocalDateTable_5bee51e2-b916-4979-885c-9810909c9b78]" displayFolder="" count="0" unbalanced="0" hidden="1"/>
    <cacheHierarchy uniqueName="[LocalDateTable_5bee51e2-b916-4979-885c-9810909c9b78].[№Месяца]" caption="№Месяца" attribute="1" defaultMemberUniqueName="[LocalDateTable_5bee51e2-b916-4979-885c-9810909c9b78].[№Месяца].[All]" allUniqueName="[LocalDateTable_5bee51e2-b916-4979-885c-9810909c9b78].[№Месяца].[All]" dimensionUniqueName="[LocalDateTable_5bee51e2-b916-4979-885c-9810909c9b78]" displayFolder="" count="0" unbalanced="0" hidden="1"/>
    <cacheHierarchy uniqueName="[LocalDateTable_5bee51e2-b916-4979-885c-9810909c9b78].[Год]" caption="Год" attribute="1" defaultMemberUniqueName="[LocalDateTable_5bee51e2-b916-4979-885c-9810909c9b78].[Год].[All]" allUniqueName="[LocalDateTable_5bee51e2-b916-4979-885c-9810909c9b78].[Год].[All]" dimensionUniqueName="[LocalDateTable_5bee51e2-b916-4979-885c-9810909c9b78]" displayFolder="" count="0" unbalanced="0" hidden="1"/>
    <cacheHierarchy uniqueName="[LocalDateTable_5bee51e2-b916-4979-885c-9810909c9b78].[День]" caption="День" attribute="1" defaultMemberUniqueName="[LocalDateTable_5bee51e2-b916-4979-885c-9810909c9b78].[День].[All]" allUniqueName="[LocalDateTable_5bee51e2-b916-4979-885c-9810909c9b78].[День].[All]" dimensionUniqueName="[LocalDateTable_5bee51e2-b916-4979-885c-9810909c9b78]" displayFolder="" count="0" unbalanced="0" hidden="1"/>
    <cacheHierarchy uniqueName="[LocalDateTable_5bee51e2-b916-4979-885c-9810909c9b78].[Иерархия дат]" caption="Иерархия дат" defaultMemberUniqueName="[LocalDateTable_5bee51e2-b916-4979-885c-9810909c9b78].[Иерархия дат].[All]" allUniqueName="[LocalDateTable_5bee51e2-b916-4979-885c-9810909c9b78].[Иерархия дат].[All]" dimensionUniqueName="[LocalDateTable_5bee51e2-b916-4979-885c-9810909c9b78]" displayFolder="" count="0" unbalanced="0" hidden="1"/>
    <cacheHierarchy uniqueName="[LocalDateTable_5bee51e2-b916-4979-885c-9810909c9b78].[Квартал]" caption="Квартал" attribute="1" defaultMemberUniqueName="[LocalDateTable_5bee51e2-b916-4979-885c-9810909c9b78].[Квартал].[All]" allUniqueName="[LocalDateTable_5bee51e2-b916-4979-885c-9810909c9b78].[Квартал].[All]" dimensionUniqueName="[LocalDateTable_5bee51e2-b916-4979-885c-9810909c9b78]" displayFolder="" count="0" unbalanced="0" hidden="1"/>
    <cacheHierarchy uniqueName="[LocalDateTable_5bee51e2-b916-4979-885c-9810909c9b78].[Месяц]" caption="Месяц" attribute="1" defaultMemberUniqueName="[LocalDateTable_5bee51e2-b916-4979-885c-9810909c9b78].[Месяц].[All]" allUniqueName="[LocalDateTable_5bee51e2-b916-4979-885c-9810909c9b78].[Месяц].[All]" dimensionUniqueName="[LocalDateTable_5bee51e2-b916-4979-885c-9810909c9b78]" displayFolder="" count="0" unbalanced="0" hidden="1"/>
    <cacheHierarchy uniqueName="[LocalDateTable_c29b5b1c-7001-4693-9bdb-581667394e23].[Date]" caption="Date" attribute="1" defaultMemberUniqueName="[LocalDateTable_c29b5b1c-7001-4693-9bdb-581667394e23].[Date].[All]" allUniqueName="[LocalDateTable_c29b5b1c-7001-4693-9bdb-581667394e23].[Date].[All]" dimensionUniqueName="[LocalDateTable_c29b5b1c-7001-4693-9bdb-581667394e23]" displayFolder="" count="0" unbalanced="0" hidden="1"/>
    <cacheHierarchy uniqueName="[LocalDateTable_c29b5b1c-7001-4693-9bdb-581667394e23].[№Квартала]" caption="№Квартала" attribute="1" defaultMemberUniqueName="[LocalDateTable_c29b5b1c-7001-4693-9bdb-581667394e23].[№Квартала].[All]" allUniqueName="[LocalDateTable_c29b5b1c-7001-4693-9bdb-581667394e23].[№Квартала].[All]" dimensionUniqueName="[LocalDateTable_c29b5b1c-7001-4693-9bdb-581667394e23]" displayFolder="" count="0" unbalanced="0" hidden="1"/>
    <cacheHierarchy uniqueName="[LocalDateTable_c29b5b1c-7001-4693-9bdb-581667394e23].[№Месяца]" caption="№Месяца" attribute="1" defaultMemberUniqueName="[LocalDateTable_c29b5b1c-7001-4693-9bdb-581667394e23].[№Месяца].[All]" allUniqueName="[LocalDateTable_c29b5b1c-7001-4693-9bdb-581667394e23].[№Месяца].[All]" dimensionUniqueName="[LocalDateTable_c29b5b1c-7001-4693-9bdb-581667394e23]" displayFolder="" count="0" unbalanced="0" hidden="1"/>
    <cacheHierarchy uniqueName="[LocalDateTable_c29b5b1c-7001-4693-9bdb-581667394e23].[Год]" caption="Год" attribute="1" defaultMemberUniqueName="[LocalDateTable_c29b5b1c-7001-4693-9bdb-581667394e23].[Год].[All]" allUniqueName="[LocalDateTable_c29b5b1c-7001-4693-9bdb-581667394e23].[Год].[All]" dimensionUniqueName="[LocalDateTable_c29b5b1c-7001-4693-9bdb-581667394e23]" displayFolder="" count="0" unbalanced="0" hidden="1"/>
    <cacheHierarchy uniqueName="[LocalDateTable_c29b5b1c-7001-4693-9bdb-581667394e23].[День]" caption="День" attribute="1" defaultMemberUniqueName="[LocalDateTable_c29b5b1c-7001-4693-9bdb-581667394e23].[День].[All]" allUniqueName="[LocalDateTable_c29b5b1c-7001-4693-9bdb-581667394e23].[День].[All]" dimensionUniqueName="[LocalDateTable_c29b5b1c-7001-4693-9bdb-581667394e23]" displayFolder="" count="0" unbalanced="0" hidden="1"/>
    <cacheHierarchy uniqueName="[LocalDateTable_c29b5b1c-7001-4693-9bdb-581667394e23].[Иерархия дат]" caption="Иерархия дат" defaultMemberUniqueName="[LocalDateTable_c29b5b1c-7001-4693-9bdb-581667394e23].[Иерархия дат].[All]" allUniqueName="[LocalDateTable_c29b5b1c-7001-4693-9bdb-581667394e23].[Иерархия дат].[All]" dimensionUniqueName="[LocalDateTable_c29b5b1c-7001-4693-9bdb-581667394e23]" displayFolder="" count="0" unbalanced="0" hidden="1"/>
    <cacheHierarchy uniqueName="[LocalDateTable_c29b5b1c-7001-4693-9bdb-581667394e23].[Квартал]" caption="Квартал" attribute="1" defaultMemberUniqueName="[LocalDateTable_c29b5b1c-7001-4693-9bdb-581667394e23].[Квартал].[All]" allUniqueName="[LocalDateTable_c29b5b1c-7001-4693-9bdb-581667394e23].[Квартал].[All]" dimensionUniqueName="[LocalDateTable_c29b5b1c-7001-4693-9bdb-581667394e23]" displayFolder="" count="0" unbalanced="0" hidden="1"/>
    <cacheHierarchy uniqueName="[LocalDateTable_c29b5b1c-7001-4693-9bdb-581667394e23].[Месяц]" caption="Месяц" attribute="1" defaultMemberUniqueName="[LocalDateTable_c29b5b1c-7001-4693-9bdb-581667394e23].[Месяц].[All]" allUniqueName="[LocalDateTable_c29b5b1c-7001-4693-9bdb-581667394e23].[Месяц].[All]" dimensionUniqueName="[LocalDateTable_c29b5b1c-7001-4693-9bdb-581667394e23]" displayFolder="" count="0" unbalanced="0" hidden="1"/>
    <cacheHierarchy uniqueName="[LocalDateTable_c39b8707-d508-4244-aaca-6d0e150438b5].[Date]" caption="Date" attribute="1" defaultMemberUniqueName="[LocalDateTable_c39b8707-d508-4244-aaca-6d0e150438b5].[Date].[All]" allUniqueName="[LocalDateTable_c39b8707-d508-4244-aaca-6d0e150438b5].[Date].[All]" dimensionUniqueName="[LocalDateTable_c39b8707-d508-4244-aaca-6d0e150438b5]" displayFolder="" count="0" unbalanced="0" hidden="1"/>
    <cacheHierarchy uniqueName="[LocalDateTable_c39b8707-d508-4244-aaca-6d0e150438b5].[№Квартала]" caption="№Квартала" attribute="1" defaultMemberUniqueName="[LocalDateTable_c39b8707-d508-4244-aaca-6d0e150438b5].[№Квартала].[All]" allUniqueName="[LocalDateTable_c39b8707-d508-4244-aaca-6d0e150438b5].[№Квартала].[All]" dimensionUniqueName="[LocalDateTable_c39b8707-d508-4244-aaca-6d0e150438b5]" displayFolder="" count="0" unbalanced="0" hidden="1"/>
    <cacheHierarchy uniqueName="[LocalDateTable_c39b8707-d508-4244-aaca-6d0e150438b5].[№Месяца]" caption="№Месяца" attribute="1" defaultMemberUniqueName="[LocalDateTable_c39b8707-d508-4244-aaca-6d0e150438b5].[№Месяца].[All]" allUniqueName="[LocalDateTable_c39b8707-d508-4244-aaca-6d0e150438b5].[№Месяца].[All]" dimensionUniqueName="[LocalDateTable_c39b8707-d508-4244-aaca-6d0e150438b5]" displayFolder="" count="0" unbalanced="0" hidden="1"/>
    <cacheHierarchy uniqueName="[LocalDateTable_c39b8707-d508-4244-aaca-6d0e150438b5].[Год]" caption="Год" attribute="1" defaultMemberUniqueName="[LocalDateTable_c39b8707-d508-4244-aaca-6d0e150438b5].[Год].[All]" allUniqueName="[LocalDateTable_c39b8707-d508-4244-aaca-6d0e150438b5].[Год].[All]" dimensionUniqueName="[LocalDateTable_c39b8707-d508-4244-aaca-6d0e150438b5]" displayFolder="" count="0" unbalanced="0" hidden="1"/>
    <cacheHierarchy uniqueName="[LocalDateTable_c39b8707-d508-4244-aaca-6d0e150438b5].[День]" caption="День" attribute="1" defaultMemberUniqueName="[LocalDateTable_c39b8707-d508-4244-aaca-6d0e150438b5].[День].[All]" allUniqueName="[LocalDateTable_c39b8707-d508-4244-aaca-6d0e150438b5].[День].[All]" dimensionUniqueName="[LocalDateTable_c39b8707-d508-4244-aaca-6d0e150438b5]" displayFolder="" count="0" unbalanced="0" hidden="1"/>
    <cacheHierarchy uniqueName="[LocalDateTable_c39b8707-d508-4244-aaca-6d0e150438b5].[Иерархия дат]" caption="Иерархия дат" defaultMemberUniqueName="[LocalDateTable_c39b8707-d508-4244-aaca-6d0e150438b5].[Иерархия дат].[All]" allUniqueName="[LocalDateTable_c39b8707-d508-4244-aaca-6d0e150438b5].[Иерархия дат].[All]" dimensionUniqueName="[LocalDateTable_c39b8707-d508-4244-aaca-6d0e150438b5]" displayFolder="" count="0" unbalanced="0" hidden="1"/>
    <cacheHierarchy uniqueName="[LocalDateTable_c39b8707-d508-4244-aaca-6d0e150438b5].[Квартал]" caption="Квартал" attribute="1" defaultMemberUniqueName="[LocalDateTable_c39b8707-d508-4244-aaca-6d0e150438b5].[Квартал].[All]" allUniqueName="[LocalDateTable_c39b8707-d508-4244-aaca-6d0e150438b5].[Квартал].[All]" dimensionUniqueName="[LocalDateTable_c39b8707-d508-4244-aaca-6d0e150438b5]" displayFolder="" count="0" unbalanced="0" hidden="1"/>
    <cacheHierarchy uniqueName="[LocalDateTable_c39b8707-d508-4244-aaca-6d0e150438b5].[Месяц]" caption="Месяц" attribute="1" defaultMemberUniqueName="[LocalDateTable_c39b8707-d508-4244-aaca-6d0e150438b5].[Месяц].[All]" allUniqueName="[LocalDateTable_c39b8707-d508-4244-aaca-6d0e150438b5].[Месяц].[All]" dimensionUniqueName="[LocalDateTable_c39b8707-d508-4244-aaca-6d0e150438b5]" displayFolder="" count="0" unbalanced="0" hidden="1"/>
    <cacheHierarchy uniqueName="[LocalDateTable_cc38c665-f276-4475-923e-68c326f0f1ac].[Date]" caption="Date" attribute="1" defaultMemberUniqueName="[LocalDateTable_cc38c665-f276-4475-923e-68c326f0f1ac].[Date].[All]" allUniqueName="[LocalDateTable_cc38c665-f276-4475-923e-68c326f0f1ac].[Date].[All]" dimensionUniqueName="[LocalDateTable_cc38c665-f276-4475-923e-68c326f0f1ac]" displayFolder="" count="0" unbalanced="0" hidden="1"/>
    <cacheHierarchy uniqueName="[LocalDateTable_cc38c665-f276-4475-923e-68c326f0f1ac].[№Квартала]" caption="№Квартала" attribute="1" defaultMemberUniqueName="[LocalDateTable_cc38c665-f276-4475-923e-68c326f0f1ac].[№Квартала].[All]" allUniqueName="[LocalDateTable_cc38c665-f276-4475-923e-68c326f0f1ac].[№Квартала].[All]" dimensionUniqueName="[LocalDateTable_cc38c665-f276-4475-923e-68c326f0f1ac]" displayFolder="" count="0" unbalanced="0" hidden="1"/>
    <cacheHierarchy uniqueName="[LocalDateTable_cc38c665-f276-4475-923e-68c326f0f1ac].[№Месяца]" caption="№Месяца" attribute="1" defaultMemberUniqueName="[LocalDateTable_cc38c665-f276-4475-923e-68c326f0f1ac].[№Месяца].[All]" allUniqueName="[LocalDateTable_cc38c665-f276-4475-923e-68c326f0f1ac].[№Месяца].[All]" dimensionUniqueName="[LocalDateTable_cc38c665-f276-4475-923e-68c326f0f1ac]" displayFolder="" count="0" unbalanced="0" hidden="1"/>
    <cacheHierarchy uniqueName="[LocalDateTable_cc38c665-f276-4475-923e-68c326f0f1ac].[Год]" caption="Год" attribute="1" defaultMemberUniqueName="[LocalDateTable_cc38c665-f276-4475-923e-68c326f0f1ac].[Год].[All]" allUniqueName="[LocalDateTable_cc38c665-f276-4475-923e-68c326f0f1ac].[Год].[All]" dimensionUniqueName="[LocalDateTable_cc38c665-f276-4475-923e-68c326f0f1ac]" displayFolder="" count="0" unbalanced="0" hidden="1"/>
    <cacheHierarchy uniqueName="[LocalDateTable_cc38c665-f276-4475-923e-68c326f0f1ac].[День]" caption="День" attribute="1" defaultMemberUniqueName="[LocalDateTable_cc38c665-f276-4475-923e-68c326f0f1ac].[День].[All]" allUniqueName="[LocalDateTable_cc38c665-f276-4475-923e-68c326f0f1ac].[День].[All]" dimensionUniqueName="[LocalDateTable_cc38c665-f276-4475-923e-68c326f0f1ac]" displayFolder="" count="0" unbalanced="0" hidden="1"/>
    <cacheHierarchy uniqueName="[LocalDateTable_cc38c665-f276-4475-923e-68c326f0f1ac].[Иерархия дат]" caption="Иерархия дат" defaultMemberUniqueName="[LocalDateTable_cc38c665-f276-4475-923e-68c326f0f1ac].[Иерархия дат].[All]" allUniqueName="[LocalDateTable_cc38c665-f276-4475-923e-68c326f0f1ac].[Иерархия дат].[All]" dimensionUniqueName="[LocalDateTable_cc38c665-f276-4475-923e-68c326f0f1ac]" displayFolder="" count="0" unbalanced="0" hidden="1"/>
    <cacheHierarchy uniqueName="[LocalDateTable_cc38c665-f276-4475-923e-68c326f0f1ac].[Квартал]" caption="Квартал" attribute="1" defaultMemberUniqueName="[LocalDateTable_cc38c665-f276-4475-923e-68c326f0f1ac].[Квартал].[All]" allUniqueName="[LocalDateTable_cc38c665-f276-4475-923e-68c326f0f1ac].[Квартал].[All]" dimensionUniqueName="[LocalDateTable_cc38c665-f276-4475-923e-68c326f0f1ac]" displayFolder="" count="0" unbalanced="0" hidden="1"/>
    <cacheHierarchy uniqueName="[LocalDateTable_cc38c665-f276-4475-923e-68c326f0f1ac].[Месяц]" caption="Месяц" attribute="1" defaultMemberUniqueName="[LocalDateTable_cc38c665-f276-4475-923e-68c326f0f1ac].[Месяц].[All]" allUniqueName="[LocalDateTable_cc38c665-f276-4475-923e-68c326f0f1ac].[Месяц].[All]" dimensionUniqueName="[LocalDateTable_cc38c665-f276-4475-923e-68c326f0f1ac]" displayFolder="" count="0" unbalanced="0" hidden="1"/>
    <cacheHierarchy uniqueName="[LocalDateTable_daf2e17f-637b-4656-8992-a5db3d574993].[Date]" caption="Date" attribute="1" defaultMemberUniqueName="[LocalDateTable_daf2e17f-637b-4656-8992-a5db3d574993].[Date].[All]" allUniqueName="[LocalDateTable_daf2e17f-637b-4656-8992-a5db3d574993].[Date].[All]" dimensionUniqueName="[LocalDateTable_daf2e17f-637b-4656-8992-a5db3d574993]" displayFolder="" count="0" unbalanced="0" hidden="1"/>
    <cacheHierarchy uniqueName="[LocalDateTable_daf2e17f-637b-4656-8992-a5db3d574993].[№Квартала]" caption="№Квартала" attribute="1" defaultMemberUniqueName="[LocalDateTable_daf2e17f-637b-4656-8992-a5db3d574993].[№Квартала].[All]" allUniqueName="[LocalDateTable_daf2e17f-637b-4656-8992-a5db3d574993].[№Квартала].[All]" dimensionUniqueName="[LocalDateTable_daf2e17f-637b-4656-8992-a5db3d574993]" displayFolder="" count="0" unbalanced="0" hidden="1"/>
    <cacheHierarchy uniqueName="[LocalDateTable_daf2e17f-637b-4656-8992-a5db3d574993].[№Месяца]" caption="№Месяца" attribute="1" defaultMemberUniqueName="[LocalDateTable_daf2e17f-637b-4656-8992-a5db3d574993].[№Месяца].[All]" allUniqueName="[LocalDateTable_daf2e17f-637b-4656-8992-a5db3d574993].[№Месяца].[All]" dimensionUniqueName="[LocalDateTable_daf2e17f-637b-4656-8992-a5db3d574993]" displayFolder="" count="0" unbalanced="0" hidden="1"/>
    <cacheHierarchy uniqueName="[LocalDateTable_daf2e17f-637b-4656-8992-a5db3d574993].[Год]" caption="Год" attribute="1" defaultMemberUniqueName="[LocalDateTable_daf2e17f-637b-4656-8992-a5db3d574993].[Год].[All]" allUniqueName="[LocalDateTable_daf2e17f-637b-4656-8992-a5db3d574993].[Год].[All]" dimensionUniqueName="[LocalDateTable_daf2e17f-637b-4656-8992-a5db3d574993]" displayFolder="" count="0" unbalanced="0" hidden="1"/>
    <cacheHierarchy uniqueName="[LocalDateTable_daf2e17f-637b-4656-8992-a5db3d574993].[День]" caption="День" attribute="1" defaultMemberUniqueName="[LocalDateTable_daf2e17f-637b-4656-8992-a5db3d574993].[День].[All]" allUniqueName="[LocalDateTable_daf2e17f-637b-4656-8992-a5db3d574993].[День].[All]" dimensionUniqueName="[LocalDateTable_daf2e17f-637b-4656-8992-a5db3d574993]" displayFolder="" count="0" unbalanced="0" hidden="1"/>
    <cacheHierarchy uniqueName="[LocalDateTable_daf2e17f-637b-4656-8992-a5db3d574993].[Иерархия дат]" caption="Иерархия дат" defaultMemberUniqueName="[LocalDateTable_daf2e17f-637b-4656-8992-a5db3d574993].[Иерархия дат].[All]" allUniqueName="[LocalDateTable_daf2e17f-637b-4656-8992-a5db3d574993].[Иерархия дат].[All]" dimensionUniqueName="[LocalDateTable_daf2e17f-637b-4656-8992-a5db3d574993]" displayFolder="" count="0" unbalanced="0" hidden="1"/>
    <cacheHierarchy uniqueName="[LocalDateTable_daf2e17f-637b-4656-8992-a5db3d574993].[Квартал]" caption="Квартал" attribute="1" defaultMemberUniqueName="[LocalDateTable_daf2e17f-637b-4656-8992-a5db3d574993].[Квартал].[All]" allUniqueName="[LocalDateTable_daf2e17f-637b-4656-8992-a5db3d574993].[Квартал].[All]" dimensionUniqueName="[LocalDateTable_daf2e17f-637b-4656-8992-a5db3d574993]" displayFolder="" count="0" unbalanced="0" hidden="1"/>
    <cacheHierarchy uniqueName="[LocalDateTable_daf2e17f-637b-4656-8992-a5db3d574993].[Месяц]" caption="Месяц" attribute="1" defaultMemberUniqueName="[LocalDateTable_daf2e17f-637b-4656-8992-a5db3d574993].[Месяц].[All]" allUniqueName="[LocalDateTable_daf2e17f-637b-4656-8992-a5db3d574993].[Месяц].[All]" dimensionUniqueName="[LocalDateTable_daf2e17f-637b-4656-8992-a5db3d574993]" displayFolder="" count="0" unbalanced="0" hidden="1"/>
    <cacheHierarchy uniqueName="[Карты].[cardAltKey]" caption="cardAltKey" attribute="1" defaultMemberUniqueName="[Карты].[cardAltKey].[All]" allUniqueName="[Карты].[cardAltKey].[All]" dimensionUniqueName="[Карты]" displayFolder="" count="0" unbalanced="0" hidden="1"/>
    <cacheHierarchy uniqueName="[Карты].[contactAltKey]" caption="contactAltKey" attribute="1" defaultMemberUniqueName="[Карты].[contactAltKey].[All]" allUniqueName="[Карты].[contactAltKey].[All]" dimensionUniqueName="[Карты]" displayFolder="" count="0" unbalanced="0" hidden="1"/>
    <cacheHierarchy uniqueName="[Кассы].[CreatedOn_pos]" caption="CreatedOn_pos" attribute="1" defaultMemberUniqueName="[Кассы].[CreatedOn_pos].[All]" allUniqueName="[Кассы].[CreatedOn_pos].[All]" dimensionUniqueName="[Кассы]" displayFolder="" count="0" unbalanced="0" hidden="1"/>
    <cacheHierarchy uniqueName="[Кассы].[orgunitAltKey]" caption="orgunitAltKey" attribute="1" defaultMemberUniqueName="[Кассы].[orgunitAltKey].[All]" allUniqueName="[Кассы].[orgunitAltKey].[All]" dimensionUniqueName="[Кассы]" displayFolder="" count="0" unbalanced="0" hidden="1"/>
    <cacheHierarchy uniqueName="[Кассы].[posAltKey]" caption="posAltKey" attribute="1" defaultMemberUniqueName="[Кассы].[posAltKey].[All]" allUniqueName="[Кассы].[posAltKey].[All]" dimensionUniqueName="[Кассы]" displayFolder="" count="0" unbalanced="0" hidden="1"/>
    <cacheHierarchy uniqueName="[Категории].[categoryAltKey]" caption="categoryAltKey" attribute="1" defaultMemberUniqueName="[Категории].[categoryAltKey].[All]" allUniqueName="[Категории].[categoryAltKey].[All]" dimensionUniqueName="[Категории]" displayFolder="" count="0" unbalanced="0" hidden="1"/>
    <cacheHierarchy uniqueName="[Контакты].[orgunitAltKey]" caption="orgunitAltKey" attribute="1" defaultMemberUniqueName="[Контакты].[orgunitAltKey].[All]" allUniqueName="[Контакты].[orgunitAltKey].[All]" dimensionUniqueName="[Контакты]" displayFolder="" count="0" unbalanced="0" hidden="1"/>
    <cacheHierarchy uniqueName="[Контакты].[Registration_ PL]" caption="Registration_ PL" attribute="1" defaultMemberUniqueName="[Контакты].[Registration_ PL].[All]" allUniqueName="[Контакты].[Registration_ PL].[All]" dimensionUniqueName="[Контакты]" displayFolder="" count="0" unbalanced="0" hidden="1"/>
    <cacheHierarchy uniqueName="[Контакты].[Возраст.Дата рождения1]" caption="Возраст.Дата рождения1" attribute="1" defaultMemberUniqueName="[Контакты].[Возраст.Дата рождения1].[All]" allUniqueName="[Контакты].[Возраст.Дата рождения1].[All]" dimensionUniqueName="[Контакты]" displayFolder="" count="0" unbalanced="0" hidden="1"/>
    <cacheHierarchy uniqueName="[Магазины].[CreatedOn_org]" caption="CreatedOn_org" attribute="1" defaultMemberUniqueName="[Магазины].[CreatedOn_org].[All]" allUniqueName="[Магазины].[CreatedOn_org].[All]" dimensionUniqueName="[Магазины]" displayFolder="" count="0" unbalanced="0" hidden="1"/>
    <cacheHierarchy uniqueName="[Магазины].[orgunitAltKey]" caption="orgunitAltKey" attribute="1" defaultMemberUniqueName="[Магазины].[orgunitAltKey].[All]" allUniqueName="[Магазины].[orgunitAltKey].[All]" dimensionUniqueName="[Магазины]" displayFolder="" count="0" unbalanced="0" hidden="1"/>
    <cacheHierarchy uniqueName="[Магазины первой покупки карты].[cardAltKey]" caption="cardAltKey" attribute="1" defaultMemberUniqueName="[Магазины первой покупки карты].[cardAltKey].[All]" allUniqueName="[Магазины первой покупки карты].[cardAltKey].[All]" dimensionUniqueName="[Магазины первой покупки карты]" displayFolder="" count="0" unbalanced="0" hidden="1"/>
    <cacheHierarchy uniqueName="[Маркетинговая группа].[contactAltKey]" caption="contactAltKey" attribute="1" defaultMemberUniqueName="[Маркетинговая группа].[contactAltKey].[All]" allUniqueName="[Маркетинговая группа].[contactAltKey].[All]" dimensionUniqueName="[Маркетинговая группа]" displayFolder="" count="0" unbalanced="0" hidden="1"/>
    <cacheHierarchy uniqueName="[Маркетинговые кампании].[campaignAltKey]" caption="campaignAltKey" attribute="1" defaultMemberUniqueName="[Маркетинговые кампании].[campaignAltKey].[All]" allUniqueName="[Маркетинговые кампании].[campaignAltKey].[All]" dimensionUniqueName="[Маркетинговые кампании]" displayFolder="" count="0" unbalanced="0" hidden="1"/>
    <cacheHierarchy uniqueName="[Продажи по ПЛ].[amount]" caption="amount" attribute="1" defaultMemberUniqueName="[Продажи по ПЛ].[amount].[All]" allUniqueName="[Продажи по ПЛ].[amount].[All]" dimensionUniqueName="[Продажи по ПЛ]" displayFolder="" count="0" unbalanced="0" hidden="1"/>
    <cacheHierarchy uniqueName="[Продажи по ПЛ].[bonusesACC]" caption="bonusesACC" attribute="1" defaultMemberUniqueName="[Продажи по ПЛ].[bonusesACC].[All]" allUniqueName="[Продажи по ПЛ].[bonusesACC].[All]" dimensionUniqueName="[Продажи по ПЛ]" displayFolder="" count="0" unbalanced="0" hidden="1"/>
    <cacheHierarchy uniqueName="[Продажи по ПЛ].[bonusesUSE]" caption="bonusesUSE" attribute="1" defaultMemberUniqueName="[Продажи по ПЛ].[bonusesUSE].[All]" allUniqueName="[Продажи по ПЛ].[bonusesUSE].[All]" dimensionUniqueName="[Продажи по ПЛ]" displayFolder="" count="0" unbalanced="0" hidden="1"/>
    <cacheHierarchy uniqueName="[Продажи по ПЛ].[cardAltKey]" caption="cardAltKey" attribute="1" defaultMemberUniqueName="[Продажи по ПЛ].[cardAltKey].[All]" allUniqueName="[Продажи по ПЛ].[cardAltKey].[All]" dimensionUniqueName="[Продажи по ПЛ]" displayFolder="" count="0" unbalanced="0" hidden="1"/>
    <cacheHierarchy uniqueName="[Продажи по ПЛ].[contactAltKey]" caption="contactAltKey" attribute="1" defaultMemberUniqueName="[Продажи по ПЛ].[contactAltKey].[All]" allUniqueName="[Продажи по ПЛ].[contactAltKey].[All]" dimensionUniqueName="[Продажи по ПЛ]" displayFolder="" count="0" unbalanced="0" hidden="1"/>
    <cacheHierarchy uniqueName="[Продажи по ПЛ].[discountPerc]" caption="discountPerc" attribute="1" defaultMemberUniqueName="[Продажи по ПЛ].[discountPerc].[All]" allUniqueName="[Продажи по ПЛ].[discountPerc].[All]" dimensionUniqueName="[Продажи по ПЛ]" displayFolder="" count="0" unbalanced="0" hidden="1"/>
    <cacheHierarchy uniqueName="[Продажи по ПЛ].[goodsAltKey]" caption="goodsAltKey" attribute="1" defaultMemberUniqueName="[Продажи по ПЛ].[goodsAltKey].[All]" allUniqueName="[Продажи по ПЛ].[goodsAltKey].[All]" dimensionUniqueName="[Продажи по ПЛ]" displayFolder="" count="0" unbalanced="0" hidden="1"/>
    <cacheHierarchy uniqueName="[Продажи по ПЛ].[Orgunits]" caption="Orgunits" attribute="1" defaultMemberUniqueName="[Продажи по ПЛ].[Orgunits].[All]" allUniqueName="[Продажи по ПЛ].[Orgunits].[All]" dimensionUniqueName="[Продажи по ПЛ]" displayFolder="" count="0" unbalanced="0" hidden="1"/>
    <cacheHierarchy uniqueName="[Продажи по ПЛ].[posAltKey]" caption="posAltKey" attribute="1" defaultMemberUniqueName="[Продажи по ПЛ].[posAltKey].[All]" allUniqueName="[Продажи по ПЛ].[posAltKey].[All]" dimensionUniqueName="[Продажи по ПЛ]" displayFolder="" count="0" unbalanced="0" hidden="1"/>
    <cacheHierarchy uniqueName="[Продажи по ПЛ].[processDate]" caption="processDate" attribute="1" defaultMemberUniqueName="[Продажи по ПЛ].[processDate].[All]" allUniqueName="[Продажи по ПЛ].[processDate].[All]" dimensionUniqueName="[Продажи по ПЛ]" displayFolder="" count="0" unbalanced="0" hidden="1"/>
    <cacheHierarchy uniqueName="[Продажи по ПЛ].[totalsumm]" caption="totalsumm" attribute="1" defaultMemberUniqueName="[Продажи по ПЛ].[totalsumm].[All]" allUniqueName="[Продажи по ПЛ].[totalsumm].[All]" dimensionUniqueName="[Продажи по ПЛ]" displayFolder="" count="0" unbalanced="0" hidden="1"/>
    <cacheHierarchy uniqueName="[Продажи по ПЛ].[unitPrice]" caption="unitPrice" attribute="1" defaultMemberUniqueName="[Продажи по ПЛ].[unitPrice].[All]" allUniqueName="[Продажи по ПЛ].[unitPrice].[All]" dimensionUniqueName="[Продажи по ПЛ]" displayFolder="" count="0" unbalanced="0" hidden="1"/>
    <cacheHierarchy uniqueName="[Продажи по ПЛ].[Дата и время первой покупки карты]" caption="Дата и время первой покупки карты" attribute="1" defaultMemberUniqueName="[Продажи по ПЛ].[Дата и время первой покупки карты].[All]" allUniqueName="[Продажи по ПЛ].[Дата и время первой покупки карты].[All]" dimensionUniqueName="[Продажи по ПЛ]" displayFolder="" count="0" unbalanced="0" hidden="1"/>
    <cacheHierarchy uniqueName="[Продажи по ПЛ].[Дата первой покупки карты]" caption="Дата первой покупки карты" attribute="1" defaultMemberUniqueName="[Продажи по ПЛ].[Дата первой покупки карты].[All]" allUniqueName="[Продажи по ПЛ].[Дата первой покупки карты].[All]" dimensionUniqueName="[Продажи по ПЛ]" displayFolder="" count="0" unbalanced="0" hidden="1"/>
    <cacheHierarchy uniqueName="[Продажи по ПЛ].[Дата последней покупки карты]" caption="Дата последней покупки карты" attribute="1" defaultMemberUniqueName="[Продажи по ПЛ].[Дата последней покупки карты].[All]" allUniqueName="[Продажи по ПЛ].[Дата последней покупки карты].[All]" dimensionUniqueName="[Продажи по ПЛ]" displayFolder="" count="0" unbalanced="0" hidden="1"/>
    <cacheHierarchy uniqueName="[Продажи по ПЛ].[Магазин первой покупки]" caption="Магазин первой покупки" attribute="1" defaultMemberUniqueName="[Продажи по ПЛ].[Магазин первой покупки].[All]" allUniqueName="[Продажи по ПЛ].[Магазин первой покупки].[All]" dimensionUniqueName="[Продажи по ПЛ]" displayFolder="" count="0" unbalanced="0" hidden="1"/>
    <cacheHierarchy uniqueName="[Продажи по ПЛ].[Признак магазина первой покупки]" caption="Признак магазина первой покупки" attribute="1" defaultMemberUniqueName="[Продажи по ПЛ].[Признак магазина первой покупки].[All]" allUniqueName="[Продажи по ПЛ].[Признак магазина первой покупки].[All]" dimensionUniqueName="[Продажи по ПЛ]" displayFolder="" count="0" unbalanced="0" hidden="1"/>
    <cacheHierarchy uniqueName="[Продажи по ПЛ].[Признак новых карт]" caption="Признак новых карт" attribute="1" defaultMemberUniqueName="[Продажи по ПЛ].[Признак новых карт].[All]" allUniqueName="[Продажи по ПЛ].[Признак новых карт].[All]" dimensionUniqueName="[Продажи по ПЛ]" displayFolder="" count="0" unbalanced="0" hidden="1"/>
    <cacheHierarchy uniqueName="[Продажи по ПЛ].[Столбец]" caption="Столбец" attribute="1" defaultMemberUniqueName="[Продажи по ПЛ].[Столбец].[All]" allUniqueName="[Продажи по ПЛ].[Столбец].[All]" dimensionUniqueName="[Продажи по ПЛ]" displayFolder="" count="0" unbalanced="0" hidden="1"/>
    <cacheHierarchy uniqueName="[Продажи по ПЛ].[Число контактов]" caption="Число контактов" attribute="1" defaultMemberUniqueName="[Продажи по ПЛ].[Число контактов].[All]" allUniqueName="[Продажи по ПЛ].[Число контактов].[All]" dimensionUniqueName="[Продажи по ПЛ]" displayFolder="" count="0" unbalanced="0" hidden="1"/>
    <cacheHierarchy uniqueName="[Таблица].[ChequeID]" caption="ChequeID" attribute="1" defaultMemberUniqueName="[Таблица].[ChequeID].[All]" allUniqueName="[Таблица].[ChequeID].[All]" dimensionUniqueName="[Таблица]" displayFolder="" count="0" unbalanced="0" hidden="1"/>
    <cacheHierarchy uniqueName="[Товары].[categoryAltKey]" caption="categoryAltKey" attribute="1" defaultMemberUniqueName="[Товары].[categoryAltKey].[All]" allUniqueName="[Товары].[categoryAltKey].[All]" dimensionUniqueName="[Товары]" displayFolder="" count="0" unbalanced="0" hidden="1"/>
    <cacheHierarchy uniqueName="[Measures].[Баланс бонусов расчет]" caption="Баланс бонусов расчет" measure="1" displayFolder="" measureGroup="Меры бонусов" count="0"/>
    <cacheHierarchy uniqueName="[Measures].[Баланс бонусов на вчера]" caption="Баланс бонусов на вчера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Н по чекам]" caption="Бонусов Н по чекам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Бонусов С по чекам]" caption="Бонусов С по чекам" measure="1" displayFolder="" measureGroup="Меры бонусов" count="0"/>
    <cacheHierarchy uniqueName="[Measures].[Бонусов сгорело]" caption="Бонусов сгорело" measure="1" displayFolder="" measureGroup="Меры бонусов" count="0"/>
    <cacheHierarchy uniqueName="[Measures].[Карты Н шт]" caption="Карты Н шт" measure="1" displayFolder="" measureGroup="Меры карт" count="0"/>
    <cacheHierarchy uniqueName="[Measures].[Карты НС, шт.]" caption="Карты НС, шт.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Карты шт]" caption="Карты шт" measure="1" displayFolder="" measureGroup="Меры карт" count="0" oneField="1">
      <fieldsUsage count="1">
        <fieldUsage x="12"/>
      </fieldsUsage>
    </cacheHierarchy>
    <cacheHierarchy uniqueName="[Measures].[Количество карт]" caption="Количество карт" measure="1" displayFolder="" measureGroup="Меры карт" count="0"/>
    <cacheHierarchy uniqueName="[Measures].[Карты Скидка]" caption="Карты Скидка" measure="1" displayFolder="" measureGroup="Меры карт" count="0"/>
    <cacheHierarchy uniqueName="[Measures].[Количество контактов]" caption="Количество контактов" measure="1" displayFolder="" measureGroup="Меры контактов" count="0"/>
    <cacheHierarchy uniqueName="[Measures].[Контактов шт]" caption="Контактов шт" measure="1" displayFolder="" measureGroup="Меры контактов" count="0"/>
    <cacheHierarchy uniqueName="[Measures].[Контакты Н]" caption="Контакты Н" measure="1" displayFolder="" measureGroup="Меры контактов" count="0"/>
    <cacheHierarchy uniqueName="[Measures].[Контакты НС]" caption="Контакты НС" measure="1" displayFolder="" measureGroup="Меры контактов" count="0"/>
    <cacheHierarchy uniqueName="[Measures].[Контакты С]" caption="Контакты С" measure="1" displayFolder="" measureGroup="Меры контактов" count="0"/>
    <cacheHierarchy uniqueName="[Measures].[Контакты Скидка]" caption="Контакты Скидка" measure="1" displayFolder="" measureGroup="Меры контактов" count="0"/>
    <cacheHierarchy uniqueName="[Measures].[Активная частота покупок]" caption="Активная частота покупок" measure="1" displayFolder="" measureGroup="Меры ПЛ" count="0"/>
    <cacheHierarchy uniqueName="[Measures].[Выручка прайс руб]" caption="Выручка прайс руб" measure="1" displayFolder="" measureGroup="Меры ПЛ" count="0"/>
    <cacheHierarchy uniqueName="[Measures].[Выручка со скидкой руб]" caption="Выручка со скидкой руб" measure="1" displayFolder="" measureGroup="Меры ПЛ" count="0"/>
    <cacheHierarchy uniqueName="[Measures].[Выручка факт руб]" caption="Выручка факт руб" measure="1" displayFolder="" measureGroup="Меры ПЛ" count="0"/>
    <cacheHierarchy uniqueName="[Measures].[Доход с контакта прайс руб]" caption="Доход с контакта прайс руб" measure="1" displayFolder="" measureGroup="Меры ПЛ" count="0"/>
    <cacheHierarchy uniqueName="[Measures].[Скидка руб]" caption="Скидка руб" measure="1" displayFolder="" measureGroup="Меры ПЛ" count="0"/>
    <cacheHierarchy uniqueName="[Measures].[Средний чек прайс руб]" caption="Средний чек прайс руб" measure="1" displayFolder="" measureGroup="Меры ПЛ" count="0"/>
    <cacheHierarchy uniqueName="[Measures].[Чеки шт]" caption="Чеки шт" measure="1" displayFolder="" measureGroup="Меры ПЛ" count="0"/>
    <cacheHierarchy uniqueName="[Measures].[Карты новые шт]" caption="Карты новые шт" measure="1" displayFolder="" measureGroup="Меры новых карт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Количество SKU]" caption="Количество SKU" measure="1" displayFolder="" measureGroup="Меры товаров" count="0"/>
    <cacheHierarchy uniqueName="[Measures].[__Default measure]" caption="__Default measure" measure="1" displayFolder="" count="0" hidden="1"/>
  </cacheHierarchies>
  <kpis count="0"/>
  <dimensions count="14">
    <dimension measure="1" name="Measures" uniqueName="[Measures]" caption="Measures"/>
    <dimension name="ГКМД первой покупки карты" uniqueName="[ГКМД первой покупки карты]" caption="ГКМД первой покупки карты"/>
    <dimension name="ГКМД последней покупки карты" uniqueName="[ГКМД последней покупки карты]" caption="ГКМД последней покупки карты"/>
    <dimension name="ГКМД сервера" uniqueName="[ГКМД сервера]" caption="ГКМД сервера"/>
    <dimension name="Карты" uniqueName="[Карты]" caption="Карты"/>
    <dimension name="Кассы" uniqueName="[Кассы]" caption="Кассы"/>
    <dimension name="Категории" uniqueName="[Категории]" caption="Категории"/>
    <dimension name="Контакты" uniqueName="[Контакты]" caption="Контакты"/>
    <dimension name="Магазины" uniqueName="[Магазины]" caption="Магазины"/>
    <dimension name="Магазины первой покупки карты" uniqueName="[Магазины первой покупки карты]" caption="Магазины первой покупки кар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Продажи по ПЛ" uniqueName="[Продажи по ПЛ]" caption="Продажи по ПЛ"/>
    <dimension name="Товары" uniqueName="[Товары]" caption="Товары"/>
  </dimensions>
  <measureGroups count="38">
    <measureGroup name="Campaign_bon" caption="Campaign_bon"/>
    <measureGroup name="DateTableTemplate_0bbaeee4-3dd1-4019-b8e7-37caf2a96a6d" caption="DateTableTemplate_0bbaeee4-3dd1-4019-b8e7-37caf2a96a6d"/>
    <measureGroup name="DistinctCheque" caption="DistinctCheque"/>
    <measureGroup name="LocalDateTable_03319008-fc86-4198-9bb7-1b3cb36d53c6" caption="LocalDateTable_03319008-fc86-4198-9bb7-1b3cb36d53c6"/>
    <measureGroup name="LocalDateTable_05ea64ef-5030-4028-a2e0-44fed3b24638" caption="LocalDateTable_05ea64ef-5030-4028-a2e0-44fed3b24638"/>
    <measureGroup name="LocalDateTable_10de22ec-85fd-4cbe-8588-57ae806776c9" caption="LocalDateTable_10de22ec-85fd-4cbe-8588-57ae806776c9"/>
    <measureGroup name="LocalDateTable_11c2e498-f923-4ce4-a6a3-d6363881677e" caption="LocalDateTable_11c2e498-f923-4ce4-a6a3-d6363881677e"/>
    <measureGroup name="LocalDateTable_161b2696-0a76-42df-9bf8-678359100470" caption="LocalDateTable_161b2696-0a76-42df-9bf8-678359100470"/>
    <measureGroup name="LocalDateTable_2f916f2a-2e6a-454d-8565-010ba409e4a8" caption="LocalDateTable_2f916f2a-2e6a-454d-8565-010ba409e4a8"/>
    <measureGroup name="LocalDateTable_387c4f76-fb2b-4b96-b17b-af1b7c520b23" caption="LocalDateTable_387c4f76-fb2b-4b96-b17b-af1b7c520b23"/>
    <measureGroup name="LocalDateTable_3d54ac6d-f464-46a5-ab93-63fc974a75e5" caption="LocalDateTable_3d54ac6d-f464-46a5-ab93-63fc974a75e5"/>
    <measureGroup name="LocalDateTable_52ab3697-ad3b-42a6-a442-50bd82e5e8d6" caption="LocalDateTable_52ab3697-ad3b-42a6-a442-50bd82e5e8d6"/>
    <measureGroup name="LocalDateTable_5a2c0ed3-8fbf-432d-bb03-59e636a68fef" caption="LocalDateTable_5a2c0ed3-8fbf-432d-bb03-59e636a68fef"/>
    <measureGroup name="LocalDateTable_5bee51e2-b916-4979-885c-9810909c9b78" caption="LocalDateTable_5bee51e2-b916-4979-885c-9810909c9b78"/>
    <measureGroup name="LocalDateTable_c29b5b1c-7001-4693-9bdb-581667394e23" caption="LocalDateTable_c29b5b1c-7001-4693-9bdb-581667394e23"/>
    <measureGroup name="LocalDateTable_c39b8707-d508-4244-aaca-6d0e150438b5" caption="LocalDateTable_c39b8707-d508-4244-aaca-6d0e150438b5"/>
    <measureGroup name="LocalDateTable_cc38c665-f276-4475-923e-68c326f0f1ac" caption="LocalDateTable_cc38c665-f276-4475-923e-68c326f0f1ac"/>
    <measureGroup name="LocalDateTable_daf2e17f-637b-4656-8992-a5db3d574993" caption="LocalDateTable_daf2e17f-637b-4656-8992-a5db3d574993"/>
    <measureGroup name="ГКМД первой покупки карты" caption="ГКМД первой покупки карты"/>
    <measureGroup name="ГКМД последней покупки карты" caption="ГКМД последней покупки карты"/>
    <measureGroup name="ГКМД сервера" caption="ГКМД сервера"/>
    <measureGroup name="Карты" caption="Карты"/>
    <measureGroup name="Кассы" caption="Кассы"/>
    <measureGroup name="Категории" caption="Категории"/>
    <measureGroup name="Контакты" caption="Контакты"/>
    <measureGroup name="Магазины" caption="Магазины"/>
    <measureGroup name="Магазины первой покупки карты" caption="Магазины первой покупки карты"/>
    <measureGroup name="Маркетинговая группа" caption="Маркетинговая группа"/>
    <measureGroup name="Маркетинговые кампании" caption="Маркетинговые кампании"/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ПЛ" caption="Меры ПЛ"/>
    <measureGroup name="Меры товаров" caption="Меры товаров"/>
    <measureGroup name="Продажи по ПЛ" caption="Продажи по ПЛ"/>
    <measureGroup name="Таблица" caption="Таблица"/>
    <measureGroup name="Товары" caption="Товары"/>
  </measureGroups>
  <maps count="44">
    <map measureGroup="0" dimension="3"/>
    <map measureGroup="0" dimension="4"/>
    <map measureGroup="0" dimension="5"/>
    <map measureGroup="0" dimension="7"/>
    <map measureGroup="0" dimension="8"/>
    <map measureGroup="0" dimension="9"/>
    <map measureGroup="0" dimension="10"/>
    <map measureGroup="0" dimension="11"/>
    <map measureGroup="2" dimension="5"/>
    <map measureGroup="2" dimension="8"/>
    <map measureGroup="18" dimension="1"/>
    <map measureGroup="19" dimension="2"/>
    <map measureGroup="20" dimension="3"/>
    <map measureGroup="21" dimension="4"/>
    <map measureGroup="21" dimension="7"/>
    <map measureGroup="21" dimension="9"/>
    <map measureGroup="21" dimension="10"/>
    <map measureGroup="22" dimension="5"/>
    <map measureGroup="22" dimension="8"/>
    <map measureGroup="23" dimension="6"/>
    <map measureGroup="24" dimension="7"/>
    <map measureGroup="24" dimension="10"/>
    <map measureGroup="25" dimension="8"/>
    <map measureGroup="26" dimension="4"/>
    <map measureGroup="26" dimension="7"/>
    <map measureGroup="26" dimension="9"/>
    <map measureGroup="26" dimension="10"/>
    <map measureGroup="27" dimension="7"/>
    <map measureGroup="27" dimension="10"/>
    <map measureGroup="28" dimension="11"/>
    <map measureGroup="35" dimension="1"/>
    <map measureGroup="35" dimension="2"/>
    <map measureGroup="35" dimension="3"/>
    <map measureGroup="35" dimension="4"/>
    <map measureGroup="35" dimension="5"/>
    <map measureGroup="35" dimension="6"/>
    <map measureGroup="35" dimension="7"/>
    <map measureGroup="35" dimension="8"/>
    <map measureGroup="35" dimension="9"/>
    <map measureGroup="35" dimension="10"/>
    <map measureGroup="35" dimension="12"/>
    <map measureGroup="35" dimension="13"/>
    <map measureGroup="37" dimension="6"/>
    <map measureGroup="37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Наталья Боднева" refreshedDate="45680.650209259256" backgroundQuery="1" createdVersion="6" refreshedVersion="6" minRefreshableVersion="3" recordCount="0" supportSubquery="1" supportAdvancedDrill="1" xr:uid="{F923FA79-4DFB-4084-B23D-7DCEDF8D8C9C}">
  <cacheSource type="external" connectionId="3"/>
  <cacheFields count="10">
    <cacheField name="[Магазины].[Номер магазина].[Номер магазина]" caption="Номер магазина" numFmtId="0" hierarchy="56" level="1">
      <sharedItems count="59">
        <s v="[Магазины].[Номер магазина].&amp;[8090]" c="8090"/>
        <s v="[Магазины].[Номер магазина].&amp;[8081]" c="8081"/>
        <s v="[Магазины].[Номер магазина].&amp;[8084]" c="8084"/>
        <s v="[Магазины].[Номер магазина].&amp;[8036]" c="8036"/>
        <s v="[Магазины].[Номер магазина].&amp;[8057]" c="8057"/>
        <s v="[Магазины].[Номер магазина].&amp;[8080]" c="8080"/>
        <s v="[Магазины].[Номер магазина].&amp;[8082]" c="8082"/>
        <s v="[Магазины].[Номер магазина].&amp;[8065]" c="8065"/>
        <s v="[Магазины].[Номер магазина].&amp;[8005]" c="8005"/>
        <s v="[Магазины].[Номер магазина].&amp;[8078]" c="8078"/>
        <s v="[Магазины].[Номер магазина].&amp;[8095]" c="8095"/>
        <s v="[Магазины].[Номер магазина].&amp;[8074]" c="8074"/>
        <s v="[Магазины].[Номер магазина].&amp;[8069]" c="8069"/>
        <s v="[Магазины].[Номер магазина].&amp;[8086]" c="8086"/>
        <s v="[Магазины].[Номер магазина].&amp;[8003]" c="8003"/>
        <s v="[Магазины].[Номер магазина].&amp;[8004]" c="8004"/>
        <s v="[Магазины].[Номер магазина].&amp;[8019]" c="8019"/>
        <s v="[Магазины].[Номер магазина].&amp;[8027]" c="8027"/>
        <s v="[Магазины].[Номер магазина].&amp;[8020]" c="8020"/>
        <s v="[Магазины].[Номер магазина].&amp;[8088]" c="8088"/>
        <s v="[Магазины].[Номер магазина].&amp;[8073]" c="8073"/>
        <s v="[Магазины].[Номер магазина].&amp;[8001]" c="8001"/>
        <s v="[Магазины].[Номер магазина].&amp;[8083]" c="8083"/>
        <s v="[Магазины].[Номер магазина].&amp;[8011]" c="8011"/>
        <s v="[Магазины].[Номер магазина].&amp;[8006]" c="8006"/>
        <s v="[Магазины].[Номер магазина].&amp;[8075]" c="8075"/>
        <s v="[Магазины].[Номер магазина].&amp;[8070]" c="8070"/>
        <s v="[Магазины].[Номер магазина].&amp;[8054]" c="8054"/>
        <s v="[Магазины].[Номер магазина].&amp;[8009]" c="8009"/>
        <s v="[Магазины].[Номер магазина].&amp;[8061]" c="8061"/>
        <s v="[Магазины].[Номер магазина].&amp;[8018]" c="8018"/>
        <s v="[Магазины].[Номер магазина].&amp;[8024]" c="8024"/>
        <s v="[Магазины].[Номер магазина].&amp;[8087]" c="8087"/>
        <s v="[Магазины].[Номер магазина].&amp;[8029]" c="8029"/>
        <s v="[Магазины].[Номер магазина].&amp;[8022]" c="8022"/>
        <s v="[Магазины].[Номер магазина].&amp;[8026]" c="8026"/>
        <s v="[Магазины].[Номер магазина].&amp;[8059]" c="8059"/>
        <s v="[Магазины].[Номер магазина].&amp;[8010]" c="8010"/>
        <s v="[Магазины].[Номер магазина].&amp;[8023]" c="8023"/>
        <s v="[Магазины].[Номер магазина].&amp;[8058]" c="8058"/>
        <s v="[Магазины].[Номер магазина].&amp;[8015]" c="8015"/>
        <s v="[Магазины].[Номер магазина].&amp;[8032]" c="8032"/>
        <s v="[Магазины].[Номер магазина].&amp;[8076]" c="8076"/>
        <s v="[Магазины].[Номер магазина].&amp;[8071]" c="8071"/>
        <s v="[Магазины].[Номер магазина].&amp;[8062]" c="8062"/>
        <s v="[Магазины].[Номер магазина].&amp;[8035]" c="8035"/>
        <s v="[Магазины].[Номер магазина].&amp;[8017]" c="8017"/>
        <s v="[Магазины].[Номер магазина].&amp;[8012]" c="8012"/>
        <s v="[Магазины].[Номер магазина].&amp;[8064]" c="8064"/>
        <s v="[Магазины].[Номер магазина].&amp;[8016]" c="8016"/>
        <s v="[Магазины].[Номер магазина].&amp;[8068]" c="8068"/>
        <s v="[Магазины].[Номер магазина].&amp;[8067]" c="8067"/>
        <s v="[Магазины].[Номер магазина].&amp;[8093]" c="8093"/>
        <s v="[Магазины].[Номер магазина].&amp;[8014]" c="8014"/>
        <s v="[Магазины].[Номер магазина].&amp;[8025]" c="8025"/>
        <s v="[Магазины].[Номер магазина].&amp;[8000]" c="8000"/>
        <s v="[Магазины].[Номер магазина].&amp;[8092]" c="8092"/>
        <s v="[Магазины].[Номер магазина].&amp;[8079]" c="8079"/>
        <s v="[Магазины].[Номер магазина].&amp;[8096]" c="8096"/>
      </sharedItems>
    </cacheField>
    <cacheField name="[ГКМД сервера].[ГКМД сервера].[Год]" caption="Год" numFmtId="0" hierarchy="19" level="1">
      <sharedItems containsSemiMixedTypes="0" containsString="0"/>
    </cacheField>
    <cacheField name="[ГКМД сервера].[ГКМД сервера].[Квартал]" caption="Квартал" numFmtId="0" hierarchy="19" level="2">
      <sharedItems containsSemiMixedTypes="0" containsString="0"/>
    </cacheField>
    <cacheField name="[ГКМД сервера].[ГКМД сервера].[Месяц]" caption="Месяц" numFmtId="0" hierarchy="19" level="3">
      <sharedItems count="2">
        <s v="[ГКМД сервера].[ГКМД сервера].[Год].&amp;[2024].&amp;[2].&amp;[май]" c="май"/>
        <s v="[ГКМД сервера].[ГКМД сервера].[Год].&amp;[2024].&amp;[2].&amp;[апр]" u="1" c="апр"/>
      </sharedItems>
    </cacheField>
    <cacheField name="[ГКМД сервера].[ГКМД сервера].[День]" caption="День" numFmtId="0" hierarchy="19" level="4">
      <sharedItems containsSemiMixedTypes="0" containsString="0"/>
    </cacheField>
    <cacheField name="[Маркетинговая группа].[Маркетинговый Список].[Маркетинговый Список]" caption="Маркетинговый Список" numFmtId="0" hierarchy="60" level="1">
      <sharedItems containsSemiMixedTypes="0" containsString="0"/>
    </cacheField>
    <cacheField name="[Контакты].[Номер телефона].[Номер телефона]" caption="Номер телефона" numFmtId="0" hierarchy="45" level="1">
      <sharedItems count="1">
        <s v="[Контакты].[Номер телефона].&amp;[79884311796]" c="79884311796"/>
      </sharedItems>
    </cacheField>
    <cacheField name="[Продажи по ПЛ].[Провизор_продажи].[Провизор_продажи]" caption="Провизор_продажи" numFmtId="0" hierarchy="66" level="1">
      <sharedItems count="390">
        <s v="[Продажи по ПЛ].[Провизор_продажи].&amp;[\320\220\320\261\320\260\320\272\320\260\321\200\320\276\320\262\320\260 \320\220. \320\240.]" c="\320\220\320\261\320\260\320\272\320\260\321\200\320\276\320\262\320\260 \320\220. \320\240."/>
        <s v="[Продажи по ПЛ].[Провизор_продажи].&amp;[\320\220\320\261\320\260\320\272\320\260\321\200\320\276\320\262\320\260 \320\221. \320\234.]" c="\320\220\320\261\320\260\320\272\320\260\321\200\320\276\320\262\320\260 \320\221. \320\234."/>
        <s v="[Продажи по ПЛ].[Провизор_продажи].&amp;[\320\220\320\261\320\260\320\272\320\260\321\200\320\276\320\262\320\260 \320\257. \320\234.]" c="\320\220\320\261\320\260\320\272\320\260\321\200\320\276\320\262\320\260 \320\257. \320\234."/>
        <s v="[Продажи по ПЛ].[Провизор_продажи].&amp;[\320\220\320\261\320\260\321\207\320\260\321\200\320\260\320\265\320\262\320\260 \320\234. \320\234.]" c="\320\220\320\261\320\260\321\207\320\260\321\200\320\260\320\265\320\262\320\260 \320\234. \320\234."/>
        <s v="[Продажи по ПЛ].[Провизор_продажи].&amp;[\320\220\320\261\320\264\321\203\320\273\320\260\321\205\320\260\320\264\320\276\320\262\320\260 \320\241. \320\240.]" c="\320\220\320\261\320\264\321\203\320\273\320\260\321\205\320\260\320\264\320\276\320\262\320\260 \320\241. \320\240."/>
        <s v="[Продажи по ПЛ].[Провизор_продажи].&amp;[\320\220\320\261\320\264\321\203\320\273\320\272\320\265\321\200\320\270\320\274\320\276\320\262\320\260 \320\220. \320\220.]" c="\320\220\320\261\320\264\321\203\320\273\320\272\320\265\321\200\320\270\320\274\320\276\320\262\320\260 \320\220. \320\220."/>
        <s v="[Продажи по ПЛ].[Провизор_продажи].&amp;[\320\220\320\261\320\264\321\203\320\273\320\273\320\260\320\265\320\262 \320\250. \320\220.]" c="\320\220\320\261\320\264\321\203\320\273\320\273\320\260\320\265\320\262 \320\250. \320\220."/>
        <s v="[Продажи по ПЛ].[Провизор_продажи].&amp;[\320\220\320\261\320\264\321\203\320\273\320\273\320\260\320\265\320\262\320\260 \320\240. \320\236.]" c="\320\220\320\261\320\264\321\203\320\273\320\273\320\260\320\265\320\262\320\260 \320\240. \320\236."/>
        <s v="[Продажи по ПЛ].[Провизор_продажи].&amp;[\320\220\320\261\320\264\321\203\320\273\320\273\320\260\320\265\320\262\320\260 \320\241. \320\224.]" c="\320\220\320\261\320\264\321\203\320\273\320\273\320\260\320\265\320\262\320\260 \320\241. \320\224."/>
        <s v="[Продажи по ПЛ].[Провизор_продажи].&amp;[\320\220\320\261\320\264\321\203\321\200\320\260\321\205\320\274\320\260\320\275\320\276\320\262\320\260 \320\227. \320\250.]" c="\320\220\320\261\320\264\321\203\321\200\320\260\321\205\320\274\320\260\320\275\320\276\320\262\320\260 \320\227. \320\250."/>
        <s v="[Продажи по ПЛ].[Провизор_продажи].&amp;[\320\220\320\261\320\270\320\264\320\270\320\275\320\276\320\262\320\260 \320\241. \320\245.]" c="\320\220\320\261\320\270\320\264\320\270\320\275\320\276\320\262\320\260 \320\241. \320\245."/>
        <s v="[Продажи по ПЛ].[Провизор_продажи].&amp;[\320\220\320\263\320\260\320\263\321\216\320\273\320\276\320\262\320\260 \320\241. \320\234.]" c="\320\220\320\263\320\260\320\263\321\216\320\273\320\276\320\262\320\260 \320\241. \320\234."/>
        <s v="[Продажи по ПЛ].[Провизор_продажи].&amp;[\320\220\320\263\320\260\320\274\320\276\320\262\320\260 \320\230. \320\220.]" c="\320\220\320\263\320\260\320\274\320\276\320\262\320\260 \320\230. \320\220."/>
        <s v="[Продажи по ПЛ].[Провизор_продажи].&amp;[\320\220\320\271\320\263\321\203\320\275\320\276\320\262 \320\234. \320\237.]" c="\320\220\320\271\320\263\321\203\320\275\320\276\320\262 \320\234. \320\237."/>
        <s v="[Продажи по ПЛ].[Провизор_продажи].&amp;[\320\220\320\272\320\270\320\274\320\276\320\262\320\260 \320\240. \320\222.]" c="\320\220\320\272\320\270\320\274\320\276\320\262\320\260 \320\240. \320\222."/>
        <s v="[Продажи по ПЛ].[Провизор_продажи].&amp;[\320\220\320\273\320\270\320\261\320\265\320\272\320\276\320\262\320\260 \320\243. \320\220.]" c="\320\220\320\273\320\270\320\261\320\265\320\272\320\276\320\262\320\260 \320\243. \320\220."/>
        <s v="[Продажи по ПЛ].[Провизор_продажи].&amp;[\320\220\320\273\320\270\320\261\321\203\321\202\320\260\320\265\320\262\320\260 \320\237. \320\223.]" c="\320\220\320\273\320\270\320\261\321\203\321\202\320\260\320\265\320\262\320\260 \320\237. \320\223."/>
        <s v="[Продажи по ПЛ].[Провизор_продажи].&amp;[\320\220\320\273\320\270\320\263\320\260\320\264\320\266\320\270\320\265\320\262\320\260 \320\245. \320\224.]" c="\320\220\320\273\320\270\320\263\320\260\320\264\320\266\320\270\320\265\320\262\320\260 \320\245. \320\224."/>
        <s v="[Продажи по ПЛ].[Провизор_продажи].&amp;[\320\220\320\273\320\270\320\265\320\262\320\260 \320\220. \320\230.]" c="\320\220\320\273\320\270\320\265\320\262\320\260 \320\220. \320\230."/>
        <s v="[Продажи по ПЛ].[Провизор_продажи].&amp;[\320\220\320\273\320\270\320\265\320\262\320\260 \320\235. \320\234.]" c="\320\220\320\273\320\270\320\265\320\262\320\260 \320\235. \320\234."/>
        <s v="[Продажи по ПЛ].[Провизор_продажи].&amp;[\320\220\320\273\320\270\320\265\320\262\320\260 \320\255. \320\223.]" c="\320\220\320\273\320\270\320\265\320\262\320\260 \320\255. \320\223."/>
        <s v="[Продажи по ПЛ].[Провизор_продажи].&amp;[\320\220\320\273\320\270\320\273\320\276\320\262\320\260 \320\233. \320\220.]" c="\320\220\320\273\320\270\320\273\320\276\320\262\320\260 \320\233. \320\220."/>
        <s v="[Продажи по ПЛ].[Провизор_продажи].&amp;[\320\220\320\273\320\270\320\274\320\260\320\263\320\276\320\274\320\265\320\264\320\276\320\262\320\260 \320\242. \320\241.]" c="\320\220\320\273\320\270\320\274\320\260\320\263\320\276\320\274\320\265\320\264\320\276\320\262\320\260 \320\242. \320\241."/>
        <s v="[Продажи по ПЛ].[Провизор_продажи].&amp;[\320\220\320\273\320\270\320\277\320\260\320\275\320\260\321\205\320\276\320\262\320\260 \320\242. \320\223.]" c="\320\220\320\273\320\270\320\277\320\260\320\275\320\260\321\205\320\276\320\262\320\260 \320\242. \320\223."/>
        <s v="[Продажи по ПЛ].[Провизор_продажи].&amp;[\320\220\320\274\320\270\321\200\320\261\320\265\320\272\320\276\320\262\320\260 \320\245. \320\230.]" c="\320\220\320\274\320\270\321\200\320\261\320\265\320\272\320\276\320\262\320\260 \320\245. \320\230."/>
        <s v="[Продажи по ПЛ].[Провизор_продажи].&amp;[\320\220\321\200\321\202\321\206\321\203\320\273 \320\234. \320\234.]" c="\320\220\321\200\321\202\321\206\321\203\320\273 \320\234. \320\234."/>
        <s v="[Продажи по ПЛ].[Провизор_продажи].&amp;[\320\220\321\201\320\260\320\264\320\276\320\262\320\260 \320\227. \320\241.]" c="\320\220\321\201\320\260\320\264\320\276\320\262\320\260 \320\227. \320\241."/>
        <s v="[Продажи по ПЛ].[Провизор_продажи].&amp;[\320\220\321\205\320\260\320\265\320\262\320\260 \320\227. \320\234.]" c="\320\220\321\205\320\260\320\265\320\262\320\260 \320\227. \320\234."/>
        <s v="[Продажи по ПЛ].[Провизор_продажи].&amp;[\320\220\321\205\320\274\320\265\320\264\320\276\320\262\320\260 \320\244. \320\221.]" c="\320\220\321\205\320\274\320\265\320\264\320\276\320\262\320\260 \320\244. \320\221."/>
        <s v="[Продажи по ПЛ].[Провизор_продажи].&amp;[\320\220\321\210\321\203\321\200\320\260\320\273\320\270\320\265\320\262\320\260 \320\227. \320\234.]" c="\320\220\321\210\321\203\321\200\320\260\320\273\320\270\320\265\320\262\320\260 \320\227. \320\234."/>
        <s v="[Продажи по ПЛ].[Провизор_продажи].&amp;[\320\221\320\260\320\261\320\260\320\265\320\262\320\260 \320\220. \320\240.]" c="\320\221\320\260\320\261\320\260\320\265\320\262\320\260 \320\220. \320\240."/>
        <s v="[Продажи по ПЛ].[Провизор_продажи].&amp;[\320\221\320\260\320\261\320\260\320\265\320\262\320\260 \320\227. \320\234.]" c="\320\221\320\260\320\261\320\260\320\265\320\262\320\260 \320\227. \320\234."/>
        <s v="[Продажи по ПЛ].[Провизор_продажи].&amp;[\320\221\320\260\320\263\320\276\320\274\320\265\320\264\320\276\320\262\320\260 \320\237. \320\221.]" c="\320\221\320\260\320\263\320\276\320\274\320\265\320\264\320\276\320\262\320\260 \320\237. \320\221."/>
        <s v="[Продажи по ПЛ].[Провизор_продажи].&amp;[\320\221\320\260\320\263\321\203\320\275\320\276\320\262\320\260 \320\240. \320\235.]" c="\320\221\320\260\320\263\321\203\320\275\320\276\320\262\320\260 \320\240. \320\235."/>
        <s v="[Продажи по ПЛ].[Провизор_продажи].&amp;[\320\221\320\260\320\273\320\260\320\261\320\265\320\263\320\276\320\262\320\260 \320\234. \320\223.]" c="\320\221\320\260\320\273\320\260\320\261\320\265\320\263\320\276\320\262\320\260 \320\234. \320\223."/>
        <s v="[Продажи по ПЛ].[Провизор_продажи].&amp;[\320\221\320\260\320\274\320\274\320\260\321\202\320\272\320\260\320\267\320\270\320\265\320\262\320\260 \320\221. \320\220.]" c="\320\221\320\260\320\274\320\274\320\260\321\202\320\272\320\260\320\267\320\270\320\265\320\262\320\260 \320\221. \320\220."/>
        <s v="[Продажи по ПЛ].[Провизор_продажи].&amp;[\320\221\320\260\321\202\321\213\321\200\320\263\320\260\320\267\320\270\320\265\320\262\320\260 \320\224. \320\230.]" c="\320\221\320\260\321\202\321\213\321\200\320\263\320\260\320\267\320\270\320\265\320\262\320\260 \320\224. \320\230."/>
        <s v="[Продажи по ПЛ].[Провизор_продажи].&amp;[\320\221\320\270\320\271\321\201\320\276\320\273\321\202\320\260\320\275\320\276\320\262\320\260 \320\227. \320\220.]" c="\320\221\320\270\320\271\321\201\320\276\320\273\321\202\320\260\320\275\320\276\320\262\320\260 \320\227. \320\220."/>
        <s v="[Продажи по ПЛ].[Провизор_продажи].&amp;[\320\223\320\260\320\264\320\266\320\270-\320\227\320\260\320\264\320\265 \320\244. \320\220.]" c="\320\223\320\260\320\264\320\266\320\270-\320\227\320\260\320\264\320\265 \320\244. \320\220."/>
        <s v="[Продажи по ПЛ].[Провизор_продажи].&amp;[\320\223\320\260\320\264\320\266\320\270\320\265\320\262\320\260 \320\224. \320\220.]" c="\320\223\320\260\320\264\320\266\320\270\320\265\320\262\320\260 \320\224. \320\220."/>
        <s v="[Продажи по ПЛ].[Провизор_продажи].&amp;[\320\223\320\260\320\264\320\266\320\270\320\265\320\262\320\260 \320\224. \320\224.]" c="\320\223\320\260\320\264\320\266\320\270\320\265\320\262\320\260 \320\224. \320\224."/>
        <s v="[Продажи по ПЛ].[Провизор_продажи].&amp;[\320\223\320\260\320\264\320\266\320\270\320\265\320\262\320\260 \320\233. \320\223.]" c="\320\223\320\260\320\264\320\266\320\270\320\265\320\262\320\260 \320\233. \320\223."/>
        <s v="[Продажи по ПЛ].[Провизор_продажи].&amp;[\320\223\320\260\320\264\320\266\320\270\320\265\320\262\320\260 \320\244. \320\227.]" c="\320\223\320\260\320\264\320\266\320\270\320\265\320\262\320\260 \320\244. \320\227."/>
        <s v="[Продажи по ПЛ].[Провизор_продажи].&amp;[\320\223\320\260\320\264\320\266\320\270\320\265\320\262\320\260 \320\245. \320\234.]" c="\320\223\320\260\320\264\320\266\320\270\320\265\320\262\320\260 \320\245. \320\234."/>
        <s v="[Продажи по ПЛ].[Провизор_продажи].&amp;[\320\223\320\260\320\264\320\266\320\270\320\273\320\276\320\262\320\260 \320\250. \320\221.]" c="\320\223\320\260\320\264\320\266\320\270\320\273\320\276\320\262\320\260 \320\250. \320\221."/>
        <s v="[Продажи по ПЛ].[Провизор_продажи].&amp;[\320\223\320\260\320\267\320\270\320\265\320\262\320\260 \320\242. \320\241.]" c="\320\223\320\260\320\267\320\270\320\265\320\262\320\260 \320\242. \320\241."/>
        <s v="[Продажи по ПЛ].[Провизор_продажи].&amp;[\320\223\320\260\320\273\320\270\320\274\320\276\320\262\320\260 \320\227. \320\220.]" c="\320\223\320\260\320\273\320\270\320\274\320\276\320\262\320\260 \320\227. \320\220."/>
        <s v="[Продажи по ПЛ].[Провизор_продажи].&amp;[\320\223\320\260\320\274\320\267\320\260\321\202\320\276\320\262\320\260 \320\237. \320\220.]" c="\320\223\320\260\320\274\320\267\320\260\321\202\320\276\320\262\320\260 \320\237. \320\220."/>
        <s v="[Продажи по ПЛ].[Провизор_продажи].&amp;[\320\223\320\260\320\274\320\267\320\260\321\202\320\276\320\262\320\260 \320\237. \320\223.]" c="\320\223\320\260\320\274\320\267\320\260\321\202\320\276\320\262\320\260 \320\237. \320\223."/>
        <s v="[Продажи по ПЛ].[Провизор_продажи].&amp;[\320\223\320\260\321\200\321\203\320\275\320\276\320\262\320\260 \320\241. \320\223.]" c="\320\223\320\260\321\200\321\203\320\275\320\276\320\262\320\260 \320\241. \320\223."/>
        <s v="[Продажи по ПЛ].[Провизор_продажи].&amp;[\320\223\320\260\321\201\320\260\320\275\320\276\320\262\320\260 \320\223. \320\234.]" c="\320\223\320\260\321\201\320\260\320\275\320\276\320\262\320\260 \320\223. \320\234."/>
        <s v="[Продажи по ПЛ].[Провизор_продажи].&amp;[\320\223\320\260\321\201\320\260\320\275\320\276\320\262\320\260 \320\227. \320\220.]" c="\320\223\320\260\321\201\320\260\320\275\320\276\320\262\320\260 \320\227. \320\220."/>
        <s v="[Продажи по ПЛ].[Провизор_продажи].&amp;[\320\223\320\260\321\201\320\260\320\275\320\276\320\262\320\260 \320\240. \320\232.]" c="\320\223\320\260\321\201\320\260\320\275\320\276\320\262\320\260 \320\240. \320\232."/>
        <s v="[Продажи по ПЛ].[Провизор_продажи].&amp;[\320\223\320\270\321\200\320\260\320\265\320\262\320\260 \320\220. \320\242.]" c="\320\223\320\270\321\200\320\260\320\265\320\262\320\260 \320\220. \320\242."/>
        <s v="[Продажи по ПЛ].[Провизор_продажи].&amp;[\320\223\320\270\321\202\320\270\320\275\320\276\320\262\320\260 \320\227. \320\220.]" c="\320\223\320\270\321\202\320\270\320\275\320\276\320\262\320\260 \320\227. \320\220."/>
        <s v="[Продажи по ПЛ].[Провизор_продажи].&amp;[\320\224\320\260\320\262\320\273\320\265\321\202\320\274\321\203\321\200\320\267\320\260\320\265\320\262\320\260 \320\235. \320\240.]" c="\320\224\320\260\320\262\320\273\320\265\321\202\320\274\321\203\321\200\320\267\320\260\320\265\320\262\320\260 \320\235. \320\240."/>
        <s v="[Продажи по ПЛ].[Провизор_продажи].&amp;[\320\224\320\260\320\264\320\260\321\210\320\265\320\262\320\260 \320\234. \320\255.]" c="\320\224\320\260\320\264\320\260\321\210\320\265\320\262\320\260 \320\234. \320\255."/>
        <s v="[Продажи по ПЛ].[Провизор_продажи].&amp;[\320\224\320\260\320\264\320\270\320\273\320\276\320\262\320\260 \320\237. \320\234.]" c="\320\224\320\260\320\264\320\270\320\273\320\276\320\262\320\260 \320\237. \320\234."/>
        <s v="[Продажи по ПЛ].[Провизор_продажи].&amp;[\320\224\320\266\320\260\320\261\321\200\320\260\320\270\320\273\320\276\320\262 \320\220. \320\223.]" c="\320\224\320\266\320\260\320\261\321\200\320\260\320\270\320\273\320\276\320\262 \320\220. \320\223."/>
        <s v="[Продажи по ПЛ].[Провизор_продажи].&amp;[\320\224\320\266\321\203\320\274\320\260\320\263\320\260\320\267\320\270\320\265\320\262\320\260 \320\220. \320\224.]" c="\320\224\320\266\321\203\320\274\320\260\320\263\320\260\320\267\320\270\320\265\320\262\320\260 \320\220. \320\224."/>
        <s v="[Продажи по ПЛ].[Провизор_продажи].&amp;[\320\227\320\260\320\272\320\260\321\200\321\217\320\265\320\262\320\260 \320\241. \320\232.]" c="\320\227\320\260\320\272\320\260\321\200\321\217\320\265\320\262\320\260 \320\241. \320\232."/>
        <s v="[Продажи по ПЛ].[Провизор_продажи].&amp;[\320\230\320\261\321\200\320\260\320\263\320\270\320\274\320\276\320\262\320\260 \320\227. \320\220.]" c="\320\230\320\261\321\200\320\260\320\263\320\270\320\274\320\276\320\262\320\260 \320\227. \320\220."/>
        <s v="[Продажи по ПЛ].[Провизор_продажи].&amp;[\320\230\321\201\320\260\320\265\320\262\320\260 \320\227. \320\226.]" c="\320\230\321\201\320\260\320\265\320\262\320\260 \320\227. \320\226."/>
        <s v="[Продажи по ПЛ].[Провизор_продажи].&amp;[\320\230\321\201\320\260\320\265\320\262\320\260 \320\241. \320\230.]" c="\320\230\321\201\320\260\320\265\320\262\320\260 \320\241. \320\230."/>
        <s v="[Продажи по ПЛ].[Провизор_продажи].&amp;[\320\230\321\201\320\274\320\260\320\270\320\273\320\276\320\262\320\260 \320\227. \320\241.]" c="\320\230\321\201\320\274\320\260\320\270\320\273\320\276\320\262\320\260 \320\227. \320\241."/>
        <s v="[Продажи по ПЛ].[Провизор_продажи].&amp;[\320\230\321\201\320\274\320\260\320\270\320\273\320\276\320\262\320\260 \320\245. \320\242.]" c="\320\230\321\201\320\274\320\260\320\270\320\273\320\276\320\262\320\260 \320\245. \320\242."/>
        <s v="[Продажи по ПЛ].[Провизор_продажи].&amp;[\320\232\320\260\320\261\320\260\321\200\320\264\320\270\320\265\320\262\320\260 \320\235. \320\235.]" c="\320\232\320\260\320\261\320\260\321\200\320\264\320\270\320\265\320\262\320\260 \320\235. \320\235."/>
        <s v="[Продажи по ПЛ].[Провизор_продажи].&amp;[\320\232\320\260\320\264\320\270\320\265\320\262\320\260 \320\240. \320\220.]" c="\320\232\320\260\320\264\320\270\320\265\320\262\320\260 \320\240. \320\220."/>
        <s v="[Продажи по ПЛ].[Провизор_продажи].&amp;[\320\232\320\260\320\274\320\270\320\273\320\276\320\262\320\260 \320\232. \320\241.]" c="\320\232\320\260\320\274\320\270\320\273\320\276\320\262\320\260 \320\232. \320\241."/>
        <s v="[Продажи по ПЛ].[Провизор_продажи].&amp;[\320\232\320\265\321\200\320\270\320\274\320\276\320\262\320\260 \320\241. \320\221.]" c="\320\232\320\265\321\200\320\270\320\274\320\276\320\262\320\260 \320\241. \320\221."/>
        <s v="[Продажи по ПЛ].[Провизор_продажи].&amp;[\320\232\321\203\320\261\320\260\321\207\320\260\320\275\320\276\320\262\320\260 \320\255. \320\223.]" c="\320\232\321\203\320\261\320\260\321\207\320\260\320\275\320\276\320\262\320\260 \320\255. \320\223."/>
        <s v="[Продажи по ПЛ].[Провизор_продажи].&amp;[\320\232\321\203\320\264\320\260\320\265\320\262\320\260 \320\241. \320\220.]" c="\320\232\321\203\320\264\320\260\320\265\320\262\320\260 \320\241. \320\220."/>
        <s v="[Продажи по ПЛ].[Провизор_продажи].&amp;[\320\232\321\203\321\200\320\261\320\260\320\275\320\270\321\201\320\274\320\260\320\270\320\273\320\276\320\262\320\260 \320\241. \320\234.]" c="\320\232\321\203\321\200\320\261\320\260\320\275\320\270\321\201\320\274\320\260\320\270\320\273\320\276\320\262\320\260 \320\241. \320\234."/>
        <s v="[Продажи по ПЛ].[Провизор_продажи].&amp;[\320\232\321\203\321\200\320\261\320\260\320\275\320\276\320\262\320\260 \320\227. \320\241.]" c="\320\232\321\203\321\200\320\261\320\260\320\275\320\276\320\262\320\260 \320\227. \320\241."/>
        <s v="[Продажи по ПЛ].[Провизор_продажи].&amp;[\320\232\321\203\321\200\320\261\320\260\320\275\320\276\320\262\320\260 \320\240. \320\220.]" c="\320\232\321\203\321\200\320\261\320\260\320\275\320\276\320\262\320\260 \320\240. \320\220."/>
        <s v="[Продажи по ПЛ].[Провизор_продажи].&amp;[\320\233\320\260\320\261\320\260\320\267\320\260\320\275\320\276\320\262\320\260 \320\223. \320\236.]" c="\320\233\320\260\320\261\320\260\320\267\320\260\320\275\320\276\320\262\320\260 \320\223. \320\236."/>
        <s v="[Продажи по ПЛ].[Провизор_продажи].&amp;[\320\233\320\260\320\261\320\260\320\267\320\260\320\275\320\276\320\262\320\260 \320\245. \320\233.]" c="\320\233\320\260\320\261\320\260\320\267\320\260\320\275\320\276\320\262\320\260 \320\245. \320\233."/>
        <s v="[Продажи по ПЛ].[Провизор_продажи].&amp;[\320\234\320\260\320\263\320\260\320\275\320\274\320\265\320\264\320\276\320\262\320\260 \320\235. \320\221.]" c="\320\234\320\260\320\263\320\260\320\275\320\274\320\265\320\264\320\276\320\262\320\260 \320\235. \320\221."/>
        <s v="[Продажи по ПЛ].[Провизор_продажи].&amp;[\320\234\320\260\320\263\320\260\321\200\320\260\320\274\320\276\320\262\320\260 \320\255. \320\234.]" c="\320\234\320\260\320\263\320\260\321\200\320\260\320\274\320\276\320\262\320\260 \320\255. \320\234."/>
        <s v="[Продажи по ПЛ].[Провизор_продажи].&amp;[\320\234\320\260\320\263\320\264\320\270\320\265\320\262\320\260 \320\241. \320\223.]" c="\320\234\320\260\320\263\320\264\320\270\320\265\320\262\320\260 \320\241. \320\223."/>
        <s v="[Продажи по ПЛ].[Провизор_продажи].&amp;[\320\234\320\260\320\263\320\276\320\274\320\265\320\264\320\263\320\265\321\200\320\265\320\265\320\262\320\260 \320\227. \320\256.]" c="\320\234\320\260\320\263\320\276\320\274\320\265\320\264\320\263\320\265\321\200\320\265\320\265\320\262\320\260 \320\227. \320\256."/>
        <s v="[Продажи по ПЛ].[Провизор_продажи].&amp;[\320\234\320\260\320\263\320\276\320\274\320\265\320\264\320\276\320\262\320\260 \320\220. \320\220.]" c="\320\234\320\260\320\263\320\276\320\274\320\265\320\264\320\276\320\262\320\260 \320\220. \320\220."/>
        <s v="[Продажи по ПЛ].[Провизор_продажи].&amp;[\320\234\320\260\320\263\320\276\320\274\320\265\320\264\320\276\320\262\320\260 \320\223. \320\220.]" c="\320\234\320\260\320\263\320\276\320\274\320\265\320\264\320\276\320\262\320\260 \320\223. \320\220."/>
        <s v="[Продажи по ПЛ].[Провизор_продажи].&amp;[\320\234\320\260\320\263\320\276\320\274\320\265\320\264\320\276\320\262\320\260 \320\227. \320\223.]" c="\320\234\320\260\320\263\320\276\320\274\320\265\320\264\320\276\320\262\320\260 \320\227. \320\223."/>
        <s v="[Продажи по ПЛ].[Провизор_продажи].&amp;[\320\234\320\260\320\263\320\276\320\274\320\265\320\264\320\276\320\262\320\260 \320\227. \320\245.]" c="\320\234\320\260\320\263\320\276\320\274\320\265\320\264\320\276\320\262\320\260 \320\227. \320\245."/>
        <s v="[Продажи по ПЛ].[Провизор_продажи].&amp;[\320\234\320\260\320\263\320\276\320\274\320\265\320\264\320\276\320\262\320\260 \320\234. \320\234.]" c="\320\234\320\260\320\263\320\276\320\274\320\265\320\264\320\276\320\262\320\260 \320\234. \320\234."/>
        <s v="[Продажи по ПЛ].[Провизор_продажи].&amp;[\320\234\320\260\320\263\320\276\320\274\320\265\320\264\320\276\320\262\320\260 \320\237. \320\234.]" c="\320\234\320\260\320\263\320\276\320\274\320\265\320\264\320\276\320\262\320\260 \320\237. \320\234."/>
        <s v="[Продажи по ПЛ].[Провизор_продажи].&amp;[\320\234\320\260\320\263\320\276\320\274\320\265\320\264\320\276\320\262\320\260 \320\240. \320\234.]" c="\320\234\320\260\320\263\320\276\320\274\320\265\320\264\320\276\320\262\320\260 \320\240. \320\234."/>
        <s v="[Продажи по ПЛ].[Провизор_продажи].&amp;[\320\234\320\260\320\263\320\276\320\274\320\265\320\264\320\276\320\262\320\260 \320\244. \320\234.]" c="\320\234\320\260\320\263\320\276\320\274\320\265\320\264\320\276\320\262\320\260 \320\244. \320\234."/>
        <s v="[Продажи по ПЛ].[Провизор_продажи].&amp;[\320\234\320\260\320\263\320\276\320\274\320\265\320\264\320\276\320\262\320\260 \320\245. \320\220.]" c="\320\234\320\260\320\263\320\276\320\274\320\265\320\264\320\276\320\262\320\260 \320\245. \320\220."/>
        <s v="[Продажи по ПЛ].[Провизор_продажи].&amp;[\320\234\320\260\320\273\320\270\320\272\320\276\320\262\320\260 \320\241. \320\250.]" c="\320\234\320\260\320\273\320\270\320\272\320\276\320\262\320\260 \320\241. \320\250."/>
        <s v="[Продажи по ПЛ].[Провизор_продажи].&amp;[\320\234\320\260\320\274\320\274\320\260\321\206\320\260\320\265\320\262\320\260 \320\237. \320\227.]" c="\320\234\320\260\320\274\320\274\320\260\321\206\320\260\320\265\320\262\320\260 \320\237. \320\227."/>
        <s v="[Продажи по ПЛ].[Провизор_продажи].&amp;[\320\234\320\260\320\274\320\274\320\265\320\264\320\276\320\262 \320\235. \320\220.]" c="\320\234\320\260\320\274\320\274\320\265\320\264\320\276\320\262 \320\235. \320\220."/>
        <s v="[Продажи по ПЛ].[Провизор_продажи].&amp;[\320\234\320\260\320\275\321\201\321\203\321\200\320\276\320\262\320\260 \320\237. \320\234.]" c="\320\234\320\260\320\275\321\201\321\203\321\200\320\276\320\262\320\260 \320\237. \320\234."/>
        <s v="[Продажи по ПЛ].[Провизор_продажи].&amp;[\320\234\320\265\320\264\320\266\320\270\320\264\320\276\320\262\320\260 \320\220. \320\234.]" c="\320\234\320\265\320\264\320\266\320\270\320\264\320\276\320\262\320\260 \320\220. \320\234."/>
        <s v="[Продажи по ПЛ].[Провизор_продажи].&amp;[\320\234\320\265\321\205\321\202\320\270\321\205\320\260\320\275\320\276\320\262\320\260 \320\224. \320\244.]" c="\320\234\320\265\321\205\321\202\320\270\321\205\320\260\320\275\320\276\320\262\320\260 \320\224. \320\244."/>
        <s v="[Продажи по ПЛ].[Провизор_продажи].&amp;[\320\234\320\270\321\200\320\267\320\260\320\265\320\262\320\260 \320\250. \320\232.]" c="\320\234\320\270\321\200\320\267\320\260\320\265\320\262\320\260 \320\250. \320\232."/>
        <s v="[Продажи по ПЛ].[Провизор_продажи].&amp;[\320\234\320\270\321\200\320\267\320\260\320\273\320\260\320\261\320\260\320\263\320\260\320\275\320\264\320\276\320\262\320\260 \320\227. \320\235.]" c="\320\234\320\270\321\200\320\267\320\260\320\273\320\260\320\261\320\260\320\263\320\260\320\275\320\264\320\276\320\262\320\260 \320\227. \320\235."/>
        <s v="[Продажи по ПЛ].[Провизор_продажи].&amp;[\320\234\320\270\321\200\320\267\320\265\321\205\320\260\320\275\320\276\320\262\320\260 \320\242. \320\240.]" c="\320\234\320\270\321\200\320\267\320\265\321\205\320\260\320\275\320\276\320\262\320\260 \320\242. \320\240."/>
        <s v="[Продажи по ПЛ].[Провизор_продажи].&amp;[\320\234\321\203\321\200\321\202\320\260\320\265\320\262\320\260 \320\232. \320\220.]" c="\320\234\321\203\321\200\321\202\320\260\320\265\320\262\320\260 \320\232. \320\220."/>
        <s v="[Продажи по ПЛ].[Провизор_продажи].&amp;[\320\234\321\203\321\200\321\202\320\260\320\267\320\260\320\265\320\262\320\260 \320\220. \320\223.]" c="\320\234\321\203\321\200\321\202\320\260\320\267\320\260\320\265\320\262\320\260 \320\220. \320\223."/>
        <s v="[Продажи по ПЛ].[Провизор_продажи].&amp;[\320\234\321\203\321\200\321\202\320\260\320\267\320\260\320\273\320\270\320\265\320\262\320\260 \320\220. \320\256.]" c="\320\234\321\203\321\200\321\202\320\260\320\267\320\260\320\273\320\270\320\265\320\262\320\260 \320\220. \320\256."/>
        <s v="[Продажи по ПЛ].[Провизор_продажи].&amp;[\320\234\321\203\321\201\321\202\320\260\321\204\320\260\320\265\320\262\320\260 \320\226. \320\234.]" c="\320\234\321\203\321\201\321\202\320\260\321\204\320\260\320\265\320\262\320\260 \320\226. \320\234."/>
        <s v="[Продажи по ПЛ].[Провизор_продажи].&amp;[\320\234\321\203\321\201\321\202\320\260\321\204\320\260\320\265\320\262\320\260 \320\255. \320\221.]" c="\320\234\321\203\321\201\321\202\320\260\321\204\320\260\320\265\320\262\320\260 \320\255. \320\221."/>
        <s v="[Продажи по ПЛ].[Провизор_продажи].&amp;[\320\234\321\203\321\205\321\203\321\207\320\265\320\262\320\260 \320\237. \320\241.]" c="\320\234\321\203\321\205\321\203\321\207\320\265\320\262\320\260 \320\237. \320\241."/>
        <s v="[Продажи по ПЛ].[Провизор_продажи].&amp;[\320\235\321\203\321\200\320\274\320\260\320\263\320\276\320\274\320\265\320\264\320\276\320\262\320\260 \320\234. \320\234.]" c="\320\235\321\203\321\200\320\274\320\260\320\263\320\276\320\274\320\265\320\264\320\276\320\262\320\260 \320\234. \320\234."/>
        <s v="[Продажи по ПЛ].[Провизор_продажи].&amp;[\320\235\321\203\321\200\320\274\320\260\320\263\320\276\320\274\320\265\320\264\320\276\320\262\320\260 \320\235. \320\232.]" c="\320\235\321\203\321\200\320\274\320\260\320\263\320\276\320\274\320\265\320\264\320\276\320\262\320\260 \320\235. \320\232."/>
        <s v="[Продажи по ПЛ].[Провизор_продажи].&amp;[\320\235\321\203\321\200\320\274\320\260\320\263\320\276\320\274\320\265\320\264\320\276\320\262\320\260 \320\237. \320\235.]" c="\320\235\321\203\321\200\320\274\320\260\320\263\320\276\320\274\320\265\320\264\320\276\320\262\320\260 \320\237. \320\235."/>
        <s v="[Продажи по ПЛ].[Провизор_продажи].&amp;[\320\236\320\274\320\260\321\200\320\276\320\262\320\260 \320\220. \320\236.]" c="\320\236\320\274\320\260\321\200\320\276\320\262\320\260 \320\220. \320\236."/>
        <s v="[Продажи по ПЛ].[Провизор_продажи].&amp;[\320\236\320\274\320\260\321\200\320\276\320\262\320\260 \320\241. \320\223.]" c="\320\236\320\274\320\260\321\200\320\276\320\262\320\260 \320\241. \320\223."/>
        <s v="[Продажи по ПЛ].[Провизор_продажи].&amp;[\320\236\320\274\320\260\321\200\320\276\320\262\320\260 \320\244. \320\230.]" c="\320\236\320\274\320\260\321\200\320\276\320\262\320\260 \320\244. \320\230."/>
        <s v="[Продажи по ПЛ].[Провизор_продажи].&amp;[\320\236\321\200\320\264\320\260\321\210\320\276\320\262\320\260 \320\245. \320\234.]" c="\320\236\321\200\320\264\320\260\321\210\320\276\320\262\320\260 \320\245. \320\234."/>
        <s v="[Продажи по ПЛ].[Провизор_продажи].&amp;[\320\236\321\210\320\270\321\202\320\276\320\262\320\260 \320\255. \320\245.]" c="\320\236\321\210\320\270\321\202\320\276\320\262\320\260 \320\255. \320\245."/>
        <s v="[Продажи по ПЛ].[Провизор_продажи].&amp;[\320\237\320\260\320\272\320\260\320\273\320\276\320\262\320\260 \320\237. \320\230.]" c="\320\237\320\260\320\272\320\260\320\273\320\276\320\262\320\260 \320\237. \320\230."/>
        <s v="[Продажи по ПЛ].[Провизор_продажи].&amp;[\320\237\320\276\320\264\321\201\320\262\320\270\321\200\320\276\320\262\320\260 \320\241. \320\222.]" c="\320\237\320\276\320\264\321\201\320\262\320\270\321\200\320\276\320\262\320\260 \320\241. \320\222."/>
        <s v="[Продажи по ПЛ].[Провизор_продажи].&amp;[\320\240\320\260\320\263\320\270\320\274\320\276\320\262\320\260 \320\220. \320\245.]" c="\320\240\320\260\320\263\320\270\320\274\320\276\320\262\320\260 \320\220. \320\245."/>
        <s v="[Продажи по ПЛ].[Провизор_продажи].&amp;[\320\240\320\260\320\267\320\260\320\272\320\276\320\262\320\260 \320\240. \320\240.]" c="\320\240\320\260\320\267\320\260\320\272\320\276\320\262\320\260 \320\240. \320\240."/>
        <s v="[Продажи по ПЛ].[Провизор_продажи].&amp;[\320\240\320\260\321\201\321\203\320\273\320\276\320\262\320\260 \320\234. \320\240.]" c="\320\240\320\260\321\201\321\203\320\273\320\276\320\262\320\260 \320\234. \320\240."/>
        <s v="[Продажи по ПЛ].[Провизор_продажи].&amp;[\320\240\320\260\321\205\320\274\320\260\320\275\320\276\320\262\320\260 \320\227. \320\244.]" c="\320\240\320\260\321\205\320\274\320\260\320\275\320\276\320\262\320\260 \320\227. \320\244."/>
        <s v="[Продажи по ПЛ].[Провизор_продажи].&amp;[\320\241\320\260\320\270\320\264\320\276\320\262\320\260 \320\237. \320\234.]" c="\320\241\320\260\320\270\320\264\320\276\320\262\320\260 \320\237. \320\234."/>
        <s v="[Продажи по ПЛ].[Провизор_продажи].&amp;[\320\241\320\260\320\271\320\277\321\203\320\273\320\260\320\265\320\262 \320\250. \320\240.]" c="\320\241\320\260\320\271\320\277\321\203\320\273\320\260\320\265\320\262 \320\250. \320\240."/>
        <s v="[Продажи по ПЛ].[Провизор_продажи].&amp;[\320\241\320\260\320\274\320\265\320\264\320\276\320\262\320\260 \320\220. \320\220.]" c="\320\241\320\260\320\274\320\265\320\264\320\276\320\262\320\260 \320\220. \320\220."/>
        <s v="[Продажи по ПЛ].[Провизор_продажи].&amp;[\320\241\320\260\320\275\320\260\320\265\320\262\320\260 \320\233. \320\235.]" c="\320\241\320\260\320\275\320\260\320\265\320\262\320\260 \320\233. \320\235."/>
        <s v="[Продажи по ПЛ].[Провизор_продажи].&amp;[\320\241\320\276\320\273\321\202\320\260\320\275\320\261\320\265\320\272\320\276\320\262\320\260 \320\232. \320\223.]" c="\320\241\320\276\320\273\321\202\320\260\320\275\320\261\320\265\320\272\320\276\320\262\320\260 \320\232. \320\223."/>
        <s v="[Продажи по ПЛ].[Провизор_продажи].&amp;[\320\241\321\203\320\263\321\203\320\265\320\262\320\260 \320\245. \320\241.]" c="\320\241\321\203\320\263\321\203\320\265\320\262\320\260 \320\245. \320\241."/>
        <s v="[Продажи по ПЛ].[Провизор_продажи].&amp;[\320\241\321\203\320\273\320\265\320\271\320\274\320\260\320\275\320\276\320\262\320\260 \320\241. \320\241.]" c="\320\241\321\203\320\273\320\265\320\271\320\274\320\260\320\275\320\276\320\262\320\260 \320\241. \320\241."/>
        <s v="[Продажи по ПЛ].[Провизор_продажи].&amp;[\320\241\321\203\320\273\320\265\320\271\320\274\320\260\320\275\320\276\320\262\320\260 \320\255. \320\230.]" c="\320\241\321\203\320\273\320\265\320\271\320\274\320\260\320\275\320\276\320\262\320\260 \320\255. \320\230."/>
        <s v="[Продажи по ПЛ].[Провизор_продажи].&amp;[\320\241\321\203\320\273\321\202\320\260\320\275\320\276\320\262\320\260 \320\233. \320\232.]" c="\320\241\321\203\320\273\321\202\320\260\320\275\320\276\320\262\320\260 \320\233. \320\232."/>
        <s v="[Продажи по ПЛ].[Провизор_продажи].&amp;[\320\242\320\260\320\275\320\260\321\210\320\276\320\262\320\260 \320\224. \320\220.]" c="\320\242\320\260\320\275\320\260\321\210\320\276\320\262\320\260 \320\224. \320\220."/>
        <s v="[Продажи по ПЛ].[Провизор_продажи].&amp;[\320\243\320\274\320\260\321\200\320\276\320\262\320\260 \320\237. \320\234.]" c="\320\243\320\274\320\260\321\200\320\276\320\262\320\260 \320\237. \320\234."/>
        <s v="[Продажи по ПЛ].[Провизор_продажи].&amp;[\320\244\320\270\320\273\321\216\321\210\320\272\320\270\320\275\320\260 \320\233. \320\220.]" c="\320\244\320\270\320\273\321\216\321\210\320\272\320\270\320\275\320\260 \320\233. \320\220."/>
        <s v="[Продажи по ПЛ].[Провизор_продажи].&amp;[\320\245\320\260\320\274\320\270\320\264\320\276\320\262\320\260 \320\220. \320\234.]" c="\320\245\320\260\320\274\320\270\320\264\320\276\320\262\320\260 \320\220. \320\234."/>
        <s v="[Продажи по ПЛ].[Провизор_продажи].&amp;[\320\245\320\260\320\275\320\274\320\260\320\263\320\276\320\274\320\265\320\264\320\276\320\262\320\260 \320\240. \320\232.]" c="\320\245\320\260\320\275\320\274\320\260\320\263\320\276\320\274\320\265\320\264\320\276\320\262\320\260 \320\240. \320\232."/>
        <s v="[Продажи по ПЛ].[Провизор_продажи].&amp;[\320\250\320\260\320\271\321\205\320\274\320\260\320\263\320\276\320\274\320\265\320\264\320\276\320\262\320\260 \320\220. \320\250.]" c="\320\250\320\260\320\271\321\205\320\274\320\260\320\263\320\276\320\274\320\265\320\264\320\276\320\262\320\260 \320\220. \320\250."/>
        <s v="[Продажи по ПЛ].[Провизор_продажи].&amp;[\320\250\320\260\320\274\321\201\321\203\321\202\320\264\320\270\320\275\320\276\320\262\320\260 \320\233. \320\234.]" c="\320\250\320\260\320\274\321\201\321\203\321\202\320\264\320\270\320\275\320\276\320\262\320\260 \320\233. \320\234."/>
        <s v="[Продажи по ПЛ].[Провизор_продажи].&amp;[\320\250\320\260\321\205\320\274\320\260\320\275\320\276\320\262\320\260 \320\234. \320\241.]" c="\320\250\320\260\321\205\320\274\320\260\320\275\320\276\320\262\320\260 \320\234. \320\241."/>
        <s v="[Продажи по ПЛ].[Провизор_продажи].&amp;[\320\250\320\265\320\271\321\205\320\260\320\275\320\276\320\262\320\260 \320\227. \320\232.]" c="\320\250\320\265\320\271\321\205\320\260\320\275\320\276\320\262\320\260 \320\227. \320\232."/>
        <s v="[Продажи по ПЛ].[Провизор_продажи].&amp;[\320\250\320\270\321\200\320\260\320\267\320\264\320\270\320\275\320\276\320\262\320\260 \320\220. \320\241.]" c="\320\250\320\270\321\200\320\260\320\267\320\264\320\270\320\275\320\276\320\262\320\260 \320\220. \320\241."/>
        <s v="[Продажи по ПЛ].[Провизор_продажи].&amp;[\320\250\320\270\321\205\320\260\320\261\320\276\320\262\320\260 \320\234. \320\220.]" c="\320\250\320\270\321\205\320\260\320\261\320\276\320\262\320\260 \320\234. \320\220."/>
        <s v="[Продажи по ПЛ].[Провизор_продажи].&amp;[\320\255\321\201\320\272\320\265\321\200\320\276\320\262\320\260 \320\220. \320\255.]" c="\320\255\321\201\320\272\320\265\321\200\320\276\320\262\320\260 \320\220. \320\255."/>
        <s v="[Продажи по ПЛ].[Провизор_продажи].&amp;[\320\255\321\204\320\265\320\275\320\264\320\270\320\265\320\262\320\260 \320\220. \320\255.]" c="\320\255\321\204\320\265\320\275\320\264\320\270\320\265\320\262\320\260 \320\220. \320\255."/>
        <s v="[Продажи по ПЛ].[Провизор_продажи].&amp;[\320\256\321\201\321\203\320\277\320\276\320\262\320\260 \320\224. \320\230.]" c="\320\256\321\201\321\203\320\277\320\276\320\262\320\260 \320\224. \320\230."/>
        <s v="[Продажи по ПЛ].[Провизор_продажи].&amp;[\320\257\321\205\321\214\321\217\320\265\320\262\320\260 \320\233. \320\234.]" c="\320\257\321\205\321\214\321\217\320\265\320\262\320\260 \320\233. \320\234."/>
        <s v="[Продажи по ПЛ].[Провизор_продажи].&amp;[Абакарова А. Р.]" c="Абакарова А. Р."/>
        <s v="[Продажи по ПЛ].[Провизор_продажи].&amp;[Абакарова Б. М.]" c="Абакарова Б. М."/>
        <s v="[Продажи по ПЛ].[Провизор_продажи].&amp;[Абакарова Я. М.]" c="Абакарова Я. М."/>
        <s v="[Продажи по ПЛ].[Провизор_продажи].&amp;[Абачараева М. М.]" c="Абачараева М. М."/>
        <s v="[Продажи по ПЛ].[Провизор_продажи].&amp;[Абдулахадова С. Р.]" c="Абдулахадова С. Р."/>
        <s v="[Продажи по ПЛ].[Провизор_продажи].&amp;[Абдулгаджиев И. С.]" c="Абдулгаджиев И. С."/>
        <s v="[Продажи по ПЛ].[Провизор_продажи].&amp;[Абдулгалимова А. А.]" c="Абдулгалимова А. А."/>
        <s v="[Продажи по ПЛ].[Провизор_продажи].&amp;[Абдулгамидова А. Р.]" c="Абдулгамидова А. Р."/>
        <s v="[Продажи по ПЛ].[Провизор_продажи].&amp;[Абдулкадырова Э. С.]" c="Абдулкадырова Э. С."/>
        <s v="[Продажи по ПЛ].[Провизор_продажи].&amp;[Абдулкеримова А. А.]" c="Абдулкеримова А. А."/>
        <s v="[Продажи по ПЛ].[Провизор_продажи].&amp;[Абдуллаев Ш. А.]" c="Абдуллаев Ш. А."/>
        <s v="[Продажи по ПЛ].[Провизор_продажи].&amp;[Абдуллаева А. М.]" c="Абдуллаева А. М."/>
        <s v="[Продажи по ПЛ].[Провизор_продажи].&amp;[Абдуллаева Г. З.]" c="Абдуллаева Г. З."/>
        <s v="[Продажи по ПЛ].[Провизор_продажи].&amp;[Абдуллаева И. Р.]" c="Абдуллаева И. Р."/>
        <s v="[Продажи по ПЛ].[Провизор_продажи].&amp;[Абдуллаева Р. О.]" c="Абдуллаева Р. О."/>
        <s v="[Продажи по ПЛ].[Провизор_продажи].&amp;[Абдуллаева С. Д.]" c="Абдуллаева С. Д."/>
        <s v="[Продажи по ПЛ].[Провизор_продажи].&amp;[Абдурахманова З. Ш.]" c="Абдурахманова З. Ш."/>
        <s v="[Продажи по ПЛ].[Провизор_продажи].&amp;[Абдурашидова З. А.]" c="Абдурашидова З. А."/>
        <s v="[Продажи по ПЛ].[Провизор_продажи].&amp;[Абидинова С. Х.]" c="Абидинова С. Х."/>
        <s v="[Продажи по ПЛ].[Провизор_продажи].&amp;[Агагюлова С. М.]" c="Агагюлова С. М."/>
        <s v="[Продажи по ПЛ].[Провизор_продажи].&amp;[Агамова И. А.]" c="Агамова И. А."/>
        <s v="[Продажи по ПЛ].[Провизор_продажи].&amp;[Агилгаджиева А. М.]" c="Агилгаджиева А. М."/>
        <s v="[Продажи по ПЛ].[Провизор_продажи].&amp;[Адамова Н. Л.]" c="Адамова Н. Л."/>
        <s v="[Продажи по ПЛ].[Провизор_продажи].&amp;[Аджигитов Р. Ф.]" c="Аджигитов Р. Ф."/>
        <s v="[Продажи по ПЛ].[Провизор_продажи].&amp;[Айгунов М. П.]" c="Айгунов М. П."/>
        <s v="[Продажи по ПЛ].[Провизор_продажи].&amp;[Акимова Р. В.]" c="Акимова Р. В."/>
        <s v="[Продажи по ПЛ].[Провизор_продажи].&amp;[Алибекова У. А.]" c="Алибекова У. А."/>
        <s v="[Продажи по ПЛ].[Провизор_продажи].&amp;[Алибутаева П. Г.]" c="Алибутаева П. Г."/>
        <s v="[Продажи по ПЛ].[Провизор_продажи].&amp;[Алигаджиева Х. Д.]" c="Алигаджиева Х. Д."/>
        <s v="[Продажи по ПЛ].[Провизор_продажи].&amp;[Алиев К. Н.]" c="Алиев К. Н."/>
        <s v="[Продажи по ПЛ].[Провизор_продажи].&amp;[Алиев М. М.]" c="Алиев М. М."/>
        <s v="[Продажи по ПЛ].[Провизор_продажи].&amp;[Алиева А. И.]" c="Алиева А. И."/>
        <s v="[Продажи по ПЛ].[Провизор_продажи].&amp;[Алиева З. Г.]" c="Алиева З. Г."/>
        <s v="[Продажи по ПЛ].[Провизор_продажи].&amp;[Алиева Н. М.]" c="Алиева Н. М."/>
        <s v="[Продажи по ПЛ].[Провизор_продажи].&amp;[Алиева П. С.]" c="Алиева П. С."/>
        <s v="[Продажи по ПЛ].[Провизор_продажи].&amp;[Алиева Э. Г.]" c="Алиева Э. Г."/>
        <s v="[Продажи по ПЛ].[Провизор_продажи].&amp;[Алилова Л. А.]" c="Алилова Л. А."/>
        <s v="[Продажи по ПЛ].[Провизор_продажи].&amp;[Алимагомедова Т. С.]" c="Алимагомедова Т. С."/>
        <s v="[Продажи по ПЛ].[Провизор_продажи].&amp;[Алипанахова Т. Г.]" c="Алипанахова Т. Г."/>
        <s v="[Продажи по ПЛ].[Провизор_продажи].&amp;[Амирбекова Х. И.]" c="Амирбекова Х. И."/>
        <s v="[Продажи по ПЛ].[Провизор_продажи].&amp;[Амирчупанова Л. Х.]" c="Амирчупанова Л. Х."/>
        <s v="[Продажи по ПЛ].[Провизор_продажи].&amp;[Апандиева А. Т.]" c="Апандиева А. Т."/>
        <s v="[Продажи по ПЛ].[Провизор_продажи].&amp;[Арсланханова А. Я.]" c="Арсланханова А. Я."/>
        <s v="[Продажи по ПЛ].[Провизор_продажи].&amp;[Артцул М. М.]" c="Артцул М. М."/>
        <s v="[Продажи по ПЛ].[Провизор_продажи].&amp;[Асадова З. С.]" c="Асадова З. С."/>
        <s v="[Продажи по ПЛ].[Провизор_продажи].&amp;[Ахмедова Т. С.]" c="Ахмедова Т. С."/>
        <s v="[Продажи по ПЛ].[Провизор_продажи].&amp;[Ахмедова Ф. Б.]" c="Ахмедова Ф. Б."/>
        <s v="[Продажи по ПЛ].[Провизор_продажи].&amp;[Ашуралиева З. М.]" c="Ашуралиева З. М."/>
        <s v="[Продажи по ПЛ].[Провизор_продажи].&amp;[Бабаева А. Р.]" c="Бабаева А. Р."/>
        <s v="[Продажи по ПЛ].[Провизор_продажи].&amp;[Бабаева З. М.]" c="Бабаева З. М."/>
        <s v="[Продажи по ПЛ].[Провизор_продажи].&amp;[Багомедова П. Б.]" c="Багомедова П. Б."/>
        <s v="[Продажи по ПЛ].[Провизор_продажи].&amp;[Багунова Р. Н.]" c="Багунова Р. Н."/>
        <s v="[Продажи по ПЛ].[Провизор_продажи].&amp;[Балабегова М. Г.]" c="Балабегова М. Г."/>
        <s v="[Продажи по ПЛ].[Провизор_продажи].&amp;[Бамматказиева Б. А.]" c="Бамматказиева Б. А."/>
        <s v="[Продажи по ПЛ].[Провизор_продажи].&amp;[Батыргазиева Д. И.]" c="Батыргазиева Д. И."/>
        <s v="[Продажи по ПЛ].[Провизор_продажи].&amp;[Бийсолтанова З. А.]" c="Бийсолтанова З. А."/>
        <s v="[Продажи по ПЛ].[Провизор_продажи].&amp;[Будунова А. Г.]" c="Будунова А. Г."/>
        <s v="[Продажи по ПЛ].[Провизор_продажи].&amp;[Булачева Х. С.]" c="Булачева Х. С."/>
        <s v="[Продажи по ПЛ].[Провизор_продажи].&amp;[Вердиева З. Н.]" c="Вердиева З. Н."/>
        <s v="[Продажи по ПЛ].[Провизор_продажи].&amp;[Гаджиева Д. А.]" c="Гаджиева Д. А."/>
        <s v="[Продажи по ПЛ].[Провизор_продажи].&amp;[Гаджиева Д. Д.]" c="Гаджиева Д. Д."/>
        <s v="[Продажи по ПЛ].[Провизор_продажи].&amp;[Гаджиева Л. Г.]" c="Гаджиева Л. Г."/>
        <s v="[Продажи по ПЛ].[Провизор_продажи].&amp;[Гаджиева Ф. З.]" c="Гаджиева Ф. З."/>
        <s v="[Продажи по ПЛ].[Провизор_продажи].&amp;[Гаджиева Х. М.]" c="Гаджиева Х. М."/>
        <s v="[Продажи по ПЛ].[Провизор_продажи].&amp;[Гаджи-Заде Ф. А.]" c="Гаджи-Заде Ф. А."/>
        <s v="[Продажи по ПЛ].[Провизор_продажи].&amp;[Гаджилова Ш. Б.]" c="Гаджилова Ш. Б."/>
        <s v="[Продажи по ПЛ].[Провизор_продажи].&amp;[Гаджимагомедова А. М.]" c="Гаджимагомедова А. М."/>
        <s v="[Продажи по ПЛ].[Провизор_продажи].&amp;[Гаджимусаева Э. М.]" c="Гаджимусаева Э. М."/>
        <s v="[Продажи по ПЛ].[Провизор_продажи].&amp;[Газиева Т. С.]" c="Газиева Т. С."/>
        <s v="[Продажи по ПЛ].[Провизор_продажи].&amp;[Галимова З. А.]" c="Галимова З. А."/>
        <s v="[Продажи по ПЛ].[Провизор_продажи].&amp;[Гамзаева И. С.]" c="Гамзаева И. С."/>
        <s v="[Продажи по ПЛ].[Провизор_продажи].&amp;[Гамзатдаев М. А.]" c="Гамзатдаев М. А."/>
        <s v="[Продажи по ПЛ].[Провизор_продажи].&amp;[Гамзатова А. С.]" c="Гамзатова А. С."/>
        <s v="[Продажи по ПЛ].[Провизор_продажи].&amp;[Гамзатова П. А.]" c="Гамзатова П. А."/>
        <s v="[Продажи по ПЛ].[Провизор_продажи].&amp;[Гамзатова П. Г.]" c="Гамзатова П. Г."/>
        <s v="[Продажи по ПЛ].[Провизор_продажи].&amp;[Гарунова С. Г.]" c="Гарунова С. Г."/>
        <s v="[Продажи по ПЛ].[Провизор_продажи].&amp;[Гасанова Г. М.]" c="Гасанова Г. М."/>
        <s v="[Продажи по ПЛ].[Провизор_продажи].&amp;[Гасанова З. А.]" c="Гасанова З. А."/>
        <s v="[Продажи по ПЛ].[Провизор_продажи].&amp;[Гасанова Р. К.]" c="Гасанова Р. К."/>
        <s v="[Продажи по ПЛ].[Провизор_продажи].&amp;[Гираева А. Т.]" c="Гираева А. Т."/>
        <s v="[Продажи по ПЛ].[Провизор_продажи].&amp;[Гитинова З. А.]" c="Гитинова З. А."/>
        <s v="[Продажи по ПЛ].[Провизор_продажи].&amp;[Гусейнова Р. А.]" c="Гусейнова Р. А."/>
        <s v="[Продажи по ПЛ].[Провизор_продажи].&amp;[Давлетмурзаева Н. Р.]" c="Давлетмурзаева Н. Р."/>
        <s v="[Продажи по ПЛ].[Провизор_продажи].&amp;[Давудова В. С.]" c="Давудова В. С."/>
        <s v="[Продажи по ПЛ].[Провизор_продажи].&amp;[Дадашева М. Э.]" c="Дадашева М. Э."/>
        <s v="[Продажи по ПЛ].[Провизор_продажи].&amp;[Дадилова П. М.]" c="Дадилова П. М."/>
        <s v="[Продажи по ПЛ].[Провизор_продажи].&amp;[Джабраилов А. Г.]" c="Джабраилов А. Г."/>
        <s v="[Продажи по ПЛ].[Провизор_продажи].&amp;[Джабраилова Ш. Ш.]" c="Джабраилова Ш. Ш."/>
        <s v="[Продажи по ПЛ].[Провизор_продажи].&amp;[Джамалова М. Г.]" c="Джамалова М. Г."/>
        <s v="[Продажи по ПЛ].[Провизор_продажи].&amp;[Джумагазиева А. Д.]" c="Джумагазиева А. Д."/>
        <s v="[Продажи по ПЛ].[Провизор_продажи].&amp;[Дибирова С. Г.]" c="Дибирова С. Г."/>
        <s v="[Продажи по ПЛ].[Провизор_продажи].&amp;[Дибирова Х. Ю.]" c="Дибирова Х. Ю."/>
        <s v="[Продажи по ПЛ].[Провизор_продажи].&amp;[Жигалова А. А.]" c="Жигалова А. А."/>
        <s v="[Продажи по ПЛ].[Провизор_продажи].&amp;[Закаряева С. К.]" c="Закаряева С. К."/>
        <s v="[Продажи по ПЛ].[Провизор_продажи].&amp;[Залибекова Б. С.]" c="Залибекова Б. С."/>
        <s v="[Продажи по ПЛ].[Провизор_продажи].&amp;[Залова А. М.]" c="Залова А. М."/>
        <s v="[Продажи по ПЛ].[Провизор_продажи].&amp;[Заманова Р. С.]" c="Заманова Р. С."/>
        <s v="[Продажи по ПЛ].[Провизор_продажи].&amp;[Ибрагимова Д. К.]" c="Ибрагимова Д. К."/>
        <s v="[Продажи по ПЛ].[Провизор_продажи].&amp;[Ибрагимова З. А.]" c="Ибрагимова З. А."/>
        <s v="[Продажи по ПЛ].[Провизор_продажи].&amp;[Ибрагимова К. Г.]" c="Ибрагимова К. Г."/>
        <s v="[Продажи по ПЛ].[Провизор_продажи].&amp;[Идрисова З. Б.]" c="Идрисова З. Б."/>
        <s v="[Продажи по ПЛ].[Провизор_продажи].&amp;[Идрисова П. М.]" c="Идрисова П. М."/>
        <s v="[Продажи по ПЛ].[Провизор_продажи].&amp;[Изиев А. М.]" c="Изиев А. М."/>
        <s v="[Продажи по ПЛ].[Провизор_продажи].&amp;[Имангазалиева А. Н.]" c="Имангазалиева А. Н."/>
        <s v="[Продажи по ПЛ].[Провизор_продажи].&amp;[Иманова Г. Н.]" c="Иманова Г. Н."/>
        <s v="[Продажи по ПЛ].[Провизор_продажи].&amp;[Исаева З. Ж.]" c="Исаева З. Ж."/>
        <s v="[Продажи по ПЛ].[Провизор_продажи].&amp;[Исаева С. И.]" c="Исаева С. И."/>
        <s v="[Продажи по ПЛ].[Провизор_продажи].&amp;[Искендерова З. Н.]" c="Искендерова З. Н."/>
        <s v="[Продажи по ПЛ].[Провизор_продажи].&amp;[Исмаилова Ж. Т.]" c="Исмаилова Ж. Т."/>
        <s v="[Продажи по ПЛ].[Провизор_продажи].&amp;[Исмаилова З. С.]" c="Исмаилова З. С."/>
        <s v="[Продажи по ПЛ].[Провизор_продажи].&amp;[Исмаилова С. Д.]" c="Исмаилова С. Д."/>
        <s v="[Продажи по ПЛ].[Провизор_продажи].&amp;[Исмаилова Х. Т.]" c="Исмаилова Х. Т."/>
        <s v="[Продажи по ПЛ].[Провизор_продажи].&amp;[Исмаилова Ш. Р.]" c="Исмаилова Ш. Р."/>
        <s v="[Продажи по ПЛ].[Провизор_продажи].&amp;[Исрапилова А. К.]" c="Исрапилова А. К."/>
        <s v="[Продажи по ПЛ].[Провизор_продажи].&amp;[Исубилаева А. А.]" c="Исубилаева А. А."/>
        <s v="[Продажи по ПЛ].[Провизор_продажи].&amp;[Ихулгаджиева П. Г.]" c="Ихулгаджиева П. Г."/>
        <s v="[Продажи по ПЛ].[Провизор_продажи].&amp;[Кабардиева Н. Н.]" c="Кабардиева Н. Н."/>
        <s v="[Продажи по ПЛ].[Провизор_продажи].&amp;[Кадиева М. А.]" c="Кадиева М. А."/>
        <s v="[Продажи по ПЛ].[Провизор_продажи].&amp;[Кадиева Р. А.]" c="Кадиева Р. А."/>
        <s v="[Продажи по ПЛ].[Провизор_продажи].&amp;[Камилова К. С.]" c="Камилова К. С."/>
        <s v="[Продажи по ПЛ].[Провизор_продажи].&amp;[Карагишиева Ф. А.]" c="Карагишиева Ф. А."/>
        <s v="[Продажи по ПЛ].[Провизор_продажи].&amp;[Керимова С. Б.]" c="Керимова С. Б."/>
        <s v="[Продажи по ПЛ].[Провизор_продажи].&amp;[Кубачанова Э. Г.]" c="Кубачанова Э. Г."/>
        <s v="[Продажи по ПЛ].[Провизор_продажи].&amp;[Кудаева С. А.]" c="Кудаева С. А."/>
        <s v="[Продажи по ПЛ].[Провизор_продажи].&amp;[Курбанисмаилова С. М.]" c="Курбанисмаилова С. М."/>
        <s v="[Продажи по ПЛ].[Провизор_продажи].&amp;[Курбанова А. О.]" c="Курбанова А. О."/>
        <s v="[Продажи по ПЛ].[Провизор_продажи].&amp;[Курбанова З. С.]" c="Курбанова З. С."/>
        <s v="[Продажи по ПЛ].[Провизор_продажи].&amp;[Курбанова Н. А.]" c="Курбанова Н. А."/>
        <s v="[Продажи по ПЛ].[Провизор_продажи].&amp;[Курбанова Н. О.]" c="Курбанова Н. О."/>
        <s v="[Продажи по ПЛ].[Провизор_продажи].&amp;[Курбанова Н. С.]" c="Курбанова Н. С."/>
        <s v="[Продажи по ПЛ].[Провизор_продажи].&amp;[Курбанова Р. А.]" c="Курбанова Р. А."/>
        <s v="[Продажи по ПЛ].[Провизор_продажи].&amp;[Лабазанова Г. О.]" c="Лабазанова Г. О."/>
        <s v="[Продажи по ПЛ].[Провизор_продажи].&amp;[Лабазанова Х. Л.]" c="Лабазанова Х. Л."/>
        <s v="[Продажи по ПЛ].[Провизор_продажи].&amp;[Магамедова М. М.]" c="Магамедова М. М."/>
        <s v="[Продажи по ПЛ].[Провизор_продажи].&amp;[Маганмедова Н. Б.]" c="Маганмедова Н. Б."/>
        <s v="[Продажи по ПЛ].[Провизор_продажи].&amp;[Магарамова Э. М.]" c="Магарамова Э. М."/>
        <s v="[Продажи по ПЛ].[Провизор_продажи].&amp;[Магдиева С. Г.]" c="Магдиева С. Г."/>
        <s v="[Продажи по ПЛ].[Провизор_продажи].&amp;[Магомаева М. А.]" c="Магомаева М. А."/>
        <s v="[Продажи по ПЛ].[Провизор_продажи].&amp;[Магомедгереева З. Ю.]" c="Магомедгереева З. Ю."/>
        <s v="[Продажи по ПЛ].[Провизор_продажи].&amp;[Магомедзагирова П. Д.]" c="Магомедзагирова П. Д."/>
        <s v="[Продажи по ПЛ].[Провизор_продажи].&amp;[Магомедова А. А.]" c="Магомедова А. А."/>
        <s v="[Продажи по ПЛ].[Провизор_продажи].&amp;[Магомедова Б. А.]" c="Магомедова Б. А."/>
        <s v="[Продажи по ПЛ].[Провизор_продажи].&amp;[Магомедова Г. А.]" c="Магомедова Г. А."/>
        <s v="[Продажи по ПЛ].[Провизор_продажи].&amp;[Магомедова З. Г.]" c="Магомедова З. Г."/>
        <s v="[Продажи по ПЛ].[Провизор_продажи].&amp;[Магомедова З. И.]" c="Магомедова З. И."/>
        <s v="[Продажи по ПЛ].[Провизор_продажи].&amp;[Магомедова З. Х.]" c="Магомедова З. Х."/>
        <s v="[Продажи по ПЛ].[Провизор_продажи].&amp;[Магомедова К. Х.]" c="Магомедова К. Х."/>
        <s v="[Продажи по ПЛ].[Провизор_продажи].&amp;[Магомедова М. М.]" c="Магомедова М. М."/>
        <s v="[Продажи по ПЛ].[Провизор_продажи].&amp;[Магомедова О. Р.]" c="Магомедова О. Р."/>
        <s v="[Продажи по ПЛ].[Провизор_продажи].&amp;[Магомедова П. М.]" c="Магомедова П. М."/>
        <s v="[Продажи по ПЛ].[Провизор_продажи].&amp;[Магомедова Р. М.]" c="Магомедова Р. М."/>
        <s v="[Продажи по ПЛ].[Провизор_продажи].&amp;[Магомедова Ф. Г.]" c="Магомедова Ф. Г."/>
        <s v="[Продажи по ПЛ].[Провизор_продажи].&amp;[Магомедова Ф. М.]" c="Магомедова Ф. М."/>
        <s v="[Продажи по ПЛ].[Провизор_продажи].&amp;[Магомедова Х. А.]" c="Магомедова Х. А."/>
        <s v="[Продажи по ПЛ].[Провизор_продажи].&amp;[Маликова С. Ш.]" c="Маликова С. Ш."/>
        <s v="[Продажи по ПЛ].[Провизор_продажи].&amp;[Мамаева Л. И.]" c="Мамаева Л. И."/>
        <s v="[Продажи по ПЛ].[Провизор_продажи].&amp;[Маммацаева П. З.]" c="Маммацаева П. З."/>
        <s v="[Продажи по ПЛ].[Провизор_продажи].&amp;[Маммедов Н. А.]" c="Маммедов Н. А."/>
        <s v="[Продажи по ПЛ].[Провизор_продажи].&amp;[Мансурова П. М.]" c="Мансурова П. М."/>
        <s v="[Продажи по ПЛ].[Провизор_продажи].&amp;[Меджидова А. М.]" c="Меджидова А. М."/>
        <s v="[Продажи по ПЛ].[Провизор_продажи].&amp;[Мезгова Э. Л.]" c="Мезгова Э. Л."/>
        <s v="[Продажи по ПЛ].[Провизор_продажи].&amp;[Менафова Д. Э.]" c="Менафова Д. Э."/>
        <s v="[Продажи по ПЛ].[Провизор_продажи].&amp;[Мехтиханова Д. Ф.]" c="Мехтиханова Д. Ф."/>
        <s v="[Продажи по ПЛ].[Провизор_продажи].&amp;[Мирзабеков Ш. Ш.]" c="Мирзабеков Ш. Ш."/>
        <s v="[Продажи по ПЛ].[Провизор_продажи].&amp;[Мирзаева Ш. К.]" c="Мирзаева Ш. К."/>
        <s v="[Продажи по ПЛ].[Провизор_продажи].&amp;[Мирзалабагандова З. Н.]" c="Мирзалабагандова З. Н."/>
        <s v="[Продажи по ПЛ].[Провизор_продажи].&amp;[Мирзеханова Т. Р.]" c="Мирзеханова Т. Р."/>
        <s v="[Продажи по ПЛ].[Провизор_продажи].&amp;[Мирзоева А. А.]" c="Мирзоева А. А."/>
        <s v="[Продажи по ПЛ].[Провизор_продажи].&amp;[Мунгиева Э. Р.]" c="Мунгиева Э. Р."/>
        <s v="[Продажи по ПЛ].[Провизор_продажи].&amp;[Муратова З. И.]" c="Муратова З. И."/>
        <s v="[Продажи по ПЛ].[Провизор_продажи].&amp;[Муртаева К. А.]" c="Муртаева К. А."/>
        <s v="[Продажи по ПЛ].[Провизор_продажи].&amp;[Муртазаева А. Г.]" c="Муртазаева А. Г."/>
        <s v="[Продажи по ПЛ].[Провизор_продажи].&amp;[Муртазалиева А. Ю.]" c="Муртазалиева А. Ю."/>
        <s v="[Продажи по ПЛ].[Провизор_продажи].&amp;[Муртазалиева Р. М.]" c="Муртазалиева Р. М."/>
        <s v="[Продажи по ПЛ].[Провизор_продажи].&amp;[Мусалаева Д. М.]" c="Мусалаева Д. М."/>
        <s v="[Продажи по ПЛ].[Провизор_продажи].&amp;[Мустафаева Ж. М.]" c="Мустафаева Ж. М."/>
        <s v="[Продажи по ПЛ].[Провизор_продажи].&amp;[Мустафаева М. Р.]" c="Мустафаева М. Р."/>
        <s v="[Продажи по ПЛ].[Провизор_продажи].&amp;[Мустафаева Э. Б.]" c="Мустафаева Э. Б."/>
        <s v="[Продажи по ПЛ].[Провизор_продажи].&amp;[Мухидинова З. Х.]" c="Мухидинова З. Х."/>
        <s v="[Продажи по ПЛ].[Провизор_продажи].&amp;[Мухучева П. С.]" c="Мухучева П. С."/>
        <s v="[Продажи по ПЛ].[Провизор_продажи].&amp;[Набидова З. М.]" c="Набидова З. М."/>
        <s v="[Продажи по ПЛ].[Провизор_продажи].&amp;[Нуржаева Л. Х.]" c="Нуржаева Л. Х."/>
        <s v="[Продажи по ПЛ].[Провизор_продажи].&amp;[Нурмагомедова М. М.]" c="Нурмагомедова М. М."/>
        <s v="[Продажи по ПЛ].[Провизор_продажи].&amp;[Нурмагомедова Н. К.]" c="Нурмагомедова Н. К."/>
        <s v="[Продажи по ПЛ].[Провизор_продажи].&amp;[Нурмагомедова П. Н.]" c="Нурмагомедова П. Н."/>
        <s v="[Продажи по ПЛ].[Провизор_продажи].&amp;[Нурудинова З. М.]" c="Нурудинова З. М."/>
        <s v="[Продажи по ПЛ].[Провизор_продажи].&amp;[Нюхова Д. М.]" c="Нюхова Д. М."/>
        <s v="[Продажи по ПЛ].[Провизор_продажи].&amp;[Омарова А. О.]" c="Омарова А. О."/>
        <s v="[Продажи по ПЛ].[Провизор_продажи].&amp;[Омарова Г. А.]" c="Омарова Г. А."/>
        <s v="[Продажи по ПЛ].[Провизор_продажи].&amp;[Омарова М. А.]" c="Омарова М. А."/>
        <s v="[Продажи по ПЛ].[Провизор_продажи].&amp;[Омарова С. А.]" c="Омарова С. А."/>
        <s v="[Продажи по ПЛ].[Провизор_продажи].&amp;[Омарова С. Г.]" c="Омарова С. Г."/>
        <s v="[Продажи по ПЛ].[Провизор_продажи].&amp;[Омарова Ф. И.]" c="Омарова Ф. И."/>
        <s v="[Продажи по ПЛ].[Провизор_продажи].&amp;[Ордашова Х. М.]" c="Ордашова Х. М."/>
        <s v="[Продажи по ПЛ].[Провизор_продажи].&amp;[Османгаджиева П. И.]" c="Османгаджиева П. И."/>
        <s v="[Продажи по ПЛ].[Провизор_продажи].&amp;[Османова Н. Ю.]" c="Османова Н. Ю."/>
        <s v="[Продажи по ПЛ].[Провизор_продажи].&amp;[Ошитова Э. Х.]" c="Ошитова Э. Х."/>
        <s v="[Продажи по ПЛ].[Провизор_продажи].&amp;[Пакалова П. И.]" c="Пакалова П. И."/>
        <s v="[Продажи по ПЛ].[Провизор_продажи].&amp;[Пируева С. С.]" c="Пируева С. С."/>
        <s v="[Продажи по ПЛ].[Провизор_продажи].&amp;[Подсвирова С. В.]" c="Подсвирова С. В."/>
        <s v="[Продажи по ПЛ].[Провизор_продажи].&amp;[Рагимова А. Х.]" c="Рагимова А. Х."/>
        <s v="[Продажи по ПЛ].[Провизор_продажи].&amp;[Раджабова М. Н.]" c="Раджабова М. Н."/>
        <s v="[Продажи по ПЛ].[Провизор_продажи].&amp;[Разакова Р. Р.]" c="Разакова Р. Р."/>
        <s v="[Продажи по ПЛ].[Провизор_продажи].&amp;[Рамазанов Р. Ш.]" c="Рамазанов Р. Ш."/>
        <s v="[Продажи по ПЛ].[Провизор_продажи].&amp;[Рамазанова И. М.]" c="Рамазанова И. М."/>
        <s v="[Продажи по ПЛ].[Провизор_продажи].&amp;[Расулова М. Р.]" c="Расулова М. Р."/>
        <s v="[Продажи по ПЛ].[Провизор_продажи].&amp;[Рахманова З. Ф.]" c="Рахманова З. Ф."/>
        <s v="[Продажи по ПЛ].[Провизор_продажи].&amp;[Рашидова З. Г.]" c="Рашидова З. Г."/>
        <s v="[Продажи по ПЛ].[Провизор_продажи].&amp;[Саидахмедова А. А.]" c="Саидахмедова А. А."/>
        <s v="[Продажи по ПЛ].[Провизор_продажи].&amp;[Саидова П. М.]" c="Саидова П. М."/>
        <s v="[Продажи по ПЛ].[Провизор_продажи].&amp;[Сайпудинова Ш. М.]" c="Сайпудинова Ш. М."/>
        <s v="[Продажи по ПЛ].[Провизор_продажи].&amp;[Сайпулаев Ш. Р.]" c="Сайпулаев Ш. Р."/>
        <s v="[Продажи по ПЛ].[Провизор_продажи].&amp;[Салимгереева Г. А.]" c="Салимгереева Г. А."/>
        <s v="[Продажи по ПЛ].[Провизор_продажи].&amp;[Самедова А. А.]" c="Самедова А. А."/>
        <s v="[Продажи по ПЛ].[Провизор_продажи].&amp;[Санаева Л. Н.]" c="Санаева Л. Н."/>
        <s v="[Продажи по ПЛ].[Провизор_продажи].&amp;[Солтанбекова К. Г.]" c="Солтанбекова К. Г."/>
        <s v="[Продажи по ПЛ].[Провизор_продажи].&amp;[Сугуева Х. С.]" c="Сугуева Х. С."/>
        <s v="[Продажи по ПЛ].[Провизор_продажи].&amp;[Сулейманова С. С.]" c="Сулейманова С. С."/>
        <s v="[Продажи по ПЛ].[Провизор_продажи].&amp;[Сулейманова Э. И.]" c="Сулейманова Э. И."/>
        <s v="[Продажи по ПЛ].[Провизор_продажи].&amp;[Султанова Л. К.]" c="Султанова Л. К."/>
        <s v="[Продажи по ПЛ].[Провизор_продажи].&amp;[Султанова Р. А.]" c="Султанова Р. А."/>
        <s v="[Продажи по ПЛ].[Провизор_продажи].&amp;[Таймасханова П. У.]" c="Таймасханова П. У."/>
        <s v="[Продажи по ПЛ].[Провизор_продажи].&amp;[Танашова Д. А.]" c="Танашова Д. А."/>
        <s v="[Продажи по ПЛ].[Провизор_продажи].&amp;[Трипутина Е. В.]" c="Трипутина Е. В."/>
        <s v="[Продажи по ПЛ].[Провизор_продажи].&amp;[Умалатова А. А.]" c="Умалатова А. А."/>
        <s v="[Продажи по ПЛ].[Провизор_продажи].&amp;[Умарова П. М.]" c="Умарова П. М."/>
        <s v="[Продажи по ПЛ].[Провизор_продажи].&amp;[Умаханова С. А.]" c="Умаханова С. А."/>
        <s v="[Продажи по ПЛ].[Провизор_продажи].&amp;[Фаллаева П. М.]" c="Фаллаева П. М."/>
        <s v="[Продажи по ПЛ].[Провизор_продажи].&amp;[Филюшкина Л. А.]" c="Филюшкина Л. А."/>
        <s v="[Продажи по ПЛ].[Провизор_продажи].&amp;[Хайдарбекова Х. М.]" c="Хайдарбекова Х. М."/>
        <s v="[Продажи по ПЛ].[Провизор_продажи].&amp;[Хамидова А. М.]" c="Хамидова А. М."/>
        <s v="[Продажи по ПЛ].[Провизор_продажи].&amp;[Ханмагомедова Р. К.]" c="Ханмагомедова Р. К."/>
        <s v="[Продажи по ПЛ].[Провизор_продажи].&amp;[Хахулмагомедова З. И.]" c="Хахулмагомедова З. И."/>
        <s v="[Продажи по ПЛ].[Провизор_продажи].&amp;[Шайхмагомедова А. Ш.]" c="Шайхмагомедова А. Ш."/>
        <s v="[Продажи по ПЛ].[Провизор_продажи].&amp;[Шамсутдинова Л. М.]" c="Шамсутдинова Л. М."/>
        <s v="[Продажи по ПЛ].[Провизор_продажи].&amp;[Шахманова М. С.]" c="Шахманова М. С."/>
        <s v="[Продажи по ПЛ].[Провизор_продажи].&amp;[Шахмерданова А. Э.]" c="Шахмерданова А. Э."/>
        <s v="[Продажи по ПЛ].[Провизор_продажи].&amp;[Шейханова З. К.]" c="Шейханова З. К."/>
        <s v="[Продажи по ПЛ].[Провизор_продажи].&amp;[Шираздинова А. С.]" c="Шираздинова А. С."/>
        <s v="[Продажи по ПЛ].[Провизор_продажи].&amp;[Шихабова М. А.]" c="Шихабова М. А."/>
        <s v="[Продажи по ПЛ].[Провизор_продажи].&amp;[Шубаева Е. В.]" c="Шубаева Е. В."/>
        <s v="[Продажи по ПЛ].[Провизор_продажи].&amp;[Эмеева Р. Д.]" c="Эмеева Р. Д."/>
        <s v="[Продажи по ПЛ].[Провизор_продажи].&amp;[Эскерова А. Э.]" c="Эскерова А. Э."/>
        <s v="[Продажи по ПЛ].[Провизор_продажи].&amp;[Эфендиева А. Э.]" c="Эфендиева А. Э."/>
        <s v="[Продажи по ПЛ].[Провизор_продажи].&amp;[Эфендиева Т. Ю.]" c="Эфендиева Т. Ю."/>
        <s v="[Продажи по ПЛ].[Провизор_продажи].&amp;[Юсупова Д. И.]" c="Юсупова Д. И."/>
        <s v="[Продажи по ПЛ].[Провизор_продажи].&amp;[Яхьяева Л. М.]" c="Яхьяева Л. М."/>
      </sharedItems>
    </cacheField>
    <cacheField name="[Measures].[Чеки шт]" caption="Чеки шт" numFmtId="0" hierarchy="274" level="32767"/>
    <cacheField name="[Measures].[Выручка факт руб]" caption="Выручка факт руб" numFmtId="0" hierarchy="270" level="32767"/>
  </cacheFields>
  <cacheHierarchies count="279">
    <cacheHierarchy uniqueName="[ГКМД первой покупки карты].[Date]" caption="Date" attribute="1" defaultMemberUniqueName="[ГКМД первой покупки карты].[Date].[All]" allUniqueName="[ГКМД первой покупки карты].[Date].[All]" dimensionUniqueName="[ГКМД первой покупки карты]" displayFolder="" count="0" unbalanced="0"/>
    <cacheHierarchy uniqueName="[ГКМД первой покупки карты].[ГКМД первой покупки]" caption="ГКМД первой покупки" defaultMemberUniqueName="[ГКМД первой покупки карты].[ГКМД первой покупки].[All]" allUniqueName="[ГКМД первой покупки карты].[ГКМД первой покупки].[All]" dimensionUniqueName="[ГКМД первой покупки карты]" displayFolder="" count="0" unbalanced="0"/>
    <cacheHierarchy uniqueName="[ГКМД первой покупки карты].[Год]" caption="Год" attribute="1" defaultMemberUniqueName="[ГКМД первой покупки карты].[Год].[All]" allUniqueName="[ГКМД первой покупки карты].[Год].[All]" dimensionUniqueName="[ГКМД первой покупки карты]" displayFolder="" count="0" unbalanced="0"/>
    <cacheHierarchy uniqueName="[ГКМД первой покупки карты].[День]" caption="День" attribute="1" defaultMemberUniqueName="[ГКМД первой покупки карты].[День].[All]" allUniqueName="[ГКМД первой покупки карты].[День].[All]" dimensionUniqueName="[ГКМД первой покупки карты]" displayFolder="" count="0" unbalanced="0"/>
    <cacheHierarchy uniqueName="[ГКМД первой покупки карты].[День недели]" caption="День недели" attribute="1" defaultMemberUniqueName="[ГКМД первой покупки карты].[День недели].[All]" allUniqueName="[ГКМД первой покупки карты].[День недели].[All]" dimensionUniqueName="[ГКМД первой покупки карты]" displayFolder="" count="0" unbalanced="0"/>
    <cacheHierarchy uniqueName="[ГКМД первой покупки карты].[Квартал]" caption="Квартал" attribute="1" defaultMemberUniqueName="[ГКМД первой покупки карты].[Квартал].[All]" allUniqueName="[ГКМД первой покупки карты].[Квартал].[All]" dimensionUniqueName="[ГКМД первой покупки карты]" displayFolder="" count="0" unbalanced="0"/>
    <cacheHierarchy uniqueName="[ГКМД первой покупки карты].[Месяц]" caption="Месяц" attribute="1" defaultMemberUniqueName="[ГКМД первой покупки карты].[Месяц].[All]" allUniqueName="[ГКМД первой покупки карты].[Месяц].[All]" dimensionUniqueName="[ГКМД первой покупки карты]" displayFolder="" count="0" unbalanced="0"/>
    <cacheHierarchy uniqueName="[ГКМД первой покупки карты].[Номер дня недели]" caption="Номер дня недели" attribute="1" defaultMemberUniqueName="[ГКМД первой покупки карты].[Номер дня недели].[All]" allUniqueName="[ГКМД первой покупки карты].[Номер дня недели].[All]" dimensionUniqueName="[ГКМД первой покупки карты]" displayFolder="" count="0" unbalanced="0"/>
    <cacheHierarchy uniqueName="[ГКМД первой покупки карты].[Номер месяца]" caption="Номер месяца" attribute="1" defaultMemberUniqueName="[ГКМД первой покупки карты].[Номер месяца].[All]" allUniqueName="[ГКМД первой покупки карты].[Номер месяца].[All]" dimensionUniqueName="[ГКМД первой покупки карты]" displayFolder="" count="0" unbalanced="0"/>
    <cacheHierarchy uniqueName="[ГКМД последней покупки карты].[Date]" caption="Date" attribute="1" defaultMemberUniqueName="[ГКМД последней покупки карты].[Date].[All]" allUniqueName="[ГКМД последней покупки карты].[Date].[All]" dimensionUniqueName="[ГКМД последней покупки карты]" displayFolder="" count="0" unbalanced="0"/>
    <cacheHierarchy uniqueName="[ГКМД последней покупки карты].[ГКМД последней покупки]" caption="ГКМД последней покупки" defaultMemberUniqueName="[ГКМД последней покупки карты].[ГКМД последней покупки].[All]" allUniqueName="[ГКМД последней покупки карты].[ГКМД последней покупки].[All]" dimensionUniqueName="[ГКМД последней покупки карты]" displayFolder="" count="0" unbalanced="0"/>
    <cacheHierarchy uniqueName="[ГКМД последней покупки карты].[Год]" caption="Год" attribute="1" defaultMemberUniqueName="[ГКМД последней покупки карты].[Год].[All]" allUniqueName="[ГКМД последней покупки карты].[Год].[All]" dimensionUniqueName="[ГКМД последней покупки карты]" displayFolder="" count="0" unbalanced="0"/>
    <cacheHierarchy uniqueName="[ГКМД последней покупки карты].[День]" caption="День" attribute="1" defaultMemberUniqueName="[ГКМД последней покупки карты].[День].[All]" allUniqueName="[ГКМД последней покупки карты].[День].[All]" dimensionUniqueName="[ГКМД последней покупки карты]" displayFolder="" count="0" unbalanced="0"/>
    <cacheHierarchy uniqueName="[ГКМД последней покупки карты].[День недели]" caption="День недели" attribute="1" defaultMemberUniqueName="[ГКМД последней покупки карты].[День недели].[All]" allUniqueName="[ГКМД последней покупки карты].[День недели].[All]" dimensionUniqueName="[ГКМД последней покупки карты]" displayFolder="" count="0" unbalanced="0"/>
    <cacheHierarchy uniqueName="[ГКМД последней покупки карты].[Квартал]" caption="Квартал" attribute="1" defaultMemberUniqueName="[ГКМД последней покупки карты].[Квартал].[All]" allUniqueName="[ГКМД последней покупки карты].[Квартал].[All]" dimensionUniqueName="[ГКМД последней покупки карты]" displayFolder="" count="0" unbalanced="0"/>
    <cacheHierarchy uniqueName="[ГКМД последней покупки карты].[Месяц]" caption="Месяц" attribute="1" defaultMemberUniqueName="[ГКМД последней покупки карты].[Месяц].[All]" allUniqueName="[ГКМД последней покупки карты].[Месяц].[All]" dimensionUniqueName="[ГКМД последней покупки карты]" displayFolder="" count="0" unbalanced="0"/>
    <cacheHierarchy uniqueName="[ГКМД последней покупки карты].[Номер дня недели]" caption="Номер дня недели" attribute="1" defaultMemberUniqueName="[ГКМД последней покупки карты].[Номер дня недели].[All]" allUniqueName="[ГКМД последней покупки карты].[Номер дня недели].[All]" dimensionUniqueName="[ГКМД последней покупки карты]" displayFolder="" count="0" unbalanced="0"/>
    <cacheHierarchy uniqueName="[ГКМД последней покупки карты].[Номер месяца]" caption="Номер месяца" attribute="1" defaultMemberUniqueName="[ГКМД последней покупки карты].[Номер месяца].[All]" allUniqueName="[ГКМД последней покупки карты].[Номер месяца].[All]" dimensionUniqueName="[ГКМД последней покупки карты]" displayFolder="" count="0" unbalanced="0"/>
    <cacheHierarchy uniqueName="[ГКМД сервера].[Date]" caption="Date" attribute="1" defaultMemberUniqueName="[ГКМД сервера].[Date].[All]" allUniqueName="[ГКМД сервера].[Date].[All]" dimensionUniqueName="[ГКМД сервера]" displayFolder="" count="0" unbalanced="0"/>
    <cacheHierarchy uniqueName="[ГКМД сервера].[ГКМД сервера]" caption="ГКМД сервера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1"/>
        <fieldUsage x="2"/>
        <fieldUsage x="3"/>
        <fieldUsage x="4"/>
      </fieldsUsage>
    </cacheHierarchy>
    <cacheHierarchy uniqueName="[ГКМД сервера].[Год]" caption="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Квартал]" caption="Квартал" attribut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омер дня недели]" caption="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Карты].[Баланс]" caption="Баланс" attribute="1" defaultMemberUniqueName="[Карты].[Баланс].[All]" allUniqueName="[Карты].[Баланс].[All]" dimensionUniqueName="[Карты]" displayFolder="" count="0" unbalanced="0"/>
    <cacheHierarchy uniqueName="[Карты].[Дата создания карты]" caption="Дата создания карты" attribute="1" defaultMemberUniqueName="[Карты].[Дата создания карты].[All]" allUniqueName="[Карты].[Дата создания карт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ассы].[Касса]" caption="Касса" attribute="1" defaultMemberUniqueName="[Кассы].[Касса].[All]" allUniqueName="[Кассы].[Касса].[All]" dimensionUniqueName="[Кассы]" displayFolder="" count="0" unbalanced="0"/>
    <cacheHierarchy uniqueName="[Категории].[Категория]" caption="Категория" attribute="1" defaultMemberUniqueName="[Категории].[Категория].[All]" allUniqueName="[Категории].[Категория].[All]" dimensionUniqueName="[Категории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mail]" caption="Email" attribute="1" defaultMemberUniqueName="[Контакты].[Email].[All]" allUniqueName="[Контакты].[Email].[All]" dimensionUniqueName="[Контакты]" displayFolder="" count="0" unbalanced="0"/>
    <cacheHierarchy uniqueName="[Контакты].[Возраст.Дата рождения]" caption="Возраст.Дата рождения" attribute="1" defaultMemberUniqueName="[Контакты].[Возраст.Дата рождения].[All]" allUniqueName="[Контакты].[Возраст.Дата рождения].[All]" dimensionUniqueName="[Контакты]" displayFolder="" count="0" unbalanced="0"/>
    <cacheHierarchy uniqueName="[Контакты].[Возраст.День рождения]" caption="Возраст.День рождения" attribute="1" defaultMemberUniqueName="[Контакты].[Возраст.День рождения].[All]" allUniqueName="[Контакты].[Возраст.День рождения].[All]" dimensionUniqueName="[Контакты]" displayFolder="" count="0" unbalanced="0"/>
    <cacheHierarchy uniqueName="[Контакты].[Возраст.Интервал]" caption="Возраст.Интервал" attribute="1" defaultMemberUniqueName="[Контакты].[Возраст.Интервал].[All]" allUniqueName="[Контакты].[Возраст.Интервал].[All]" dimensionUniqueName="[Контакты]" displayFolder="" count="0" unbalanced="0"/>
    <cacheHierarchy uniqueName="[Контакты].[Возраст.Лет]" caption="Возраст.Лет" attribute="1" defaultMemberUniqueName="[Контакты].[Возраст.Лет].[All]" allUniqueName="[Контакты].[Возраст.Лет].[All]" dimensionUniqueName="[Контакты]" displayFolder="" count="0" unbalanced="0"/>
    <cacheHierarchy uniqueName="[Контакты].[Возраст.Месяц рождения]" caption="Возраст.Месяц рождения" attribute="1" defaultMemberUniqueName="[Контакты].[Возраст.Месяц рождения].[All]" allUniqueName="[Контакты].[Возраст.Месяц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енного дня рождения]" caption="Наличие заполенного дня рождения" attribute="1" defaultMemberUniqueName="[Контакты].[Наличие заполенного дня рождения].[All]" allUniqueName="[Контакты].[Наличие заполенного дня рождения].[All]" dimensionUniqueName="[Контакты]" displayFolder="" count="0" unbalanced="0"/>
    <cacheHierarchy uniqueName="[Контакты].[Номер телефона]" caption="Номер телефона" attribute="1" defaultMemberUniqueName="[Контакты].[Номер телефона].[All]" allUniqueName="[Контакты].[Номер телефона].[All]" dimensionUniqueName="[Контакты]" displayFolder="" count="2" unbalanced="0">
      <fieldsUsage count="2">
        <fieldUsage x="-1"/>
        <fieldUsage x="6"/>
      </fieldsUsage>
    </cacheHierarchy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Провизор_регистрация]" caption="Провизор_регистрация" attribute="1" defaultMemberUniqueName="[Контакты].[Провизор_регистрация].[All]" allUniqueName="[Контакты].[Провизор_регистрация].[All]" dimensionUniqueName="[Контакты]" displayFolder="" count="0" unbalanced="0"/>
    <cacheHierarchy uniqueName="[Контакты].[СМС разрешение на любые уведомления]" caption="СМС разрешение на любые уведомления" attribute="1" defaultMemberUniqueName="[Контакты].[СМС разрешение на любые уведомления].[All]" allUniqueName="[Контакты].[СМС разрешение на любые уведомления].[All]" dimensionUniqueName="[Контакты]" displayFolder="" count="0" unbalanced="0"/>
    <cacheHierarchy uniqueName="[Контакты].[СМС согласие на СМС рассылку]" caption="СМС согласие на СМС рассылку" attribute="1" defaultMemberUniqueName="[Контакты].[СМС согласие на СМС рассылку].[All]" allUniqueName="[Контакты].[СМС согласие на СМС рассылку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газины].[Город]" caption="Город" attribute="1" defaultMemberUniqueName="[Магазины].[Город].[All]" allUniqueName="[Магазины].[Город].[All]" dimensionUniqueName="[Магазины]" displayFolder="" count="0" unbalanced="0"/>
    <cacheHierarchy uniqueName="[Магазины].[Магазин]" caption="Магазин" attribute="1" defaultMemberUniqueName="[Магазины].[Магазин].[All]" allUniqueName="[Магазины].[Магазин].[All]" dimensionUniqueName="[Магазины]" displayFolder="" count="0" unbalanced="0"/>
    <cacheHierarchy uniqueName="[Магазины].[Номер магазина]" caption="Номер магазина" attribute="1" defaultMemberUniqueName="[Магазины].[Номер магазина].[All]" allUniqueName="[Магазины].[Номер магазина].[All]" dimensionUniqueName="[Магазины]" displayFolder="" count="2" unbalanced="0">
      <fieldsUsage count="2">
        <fieldUsage x="-1"/>
        <fieldUsage x="0"/>
      </fieldsUsage>
    </cacheHierarchy>
    <cacheHierarchy uniqueName="[Магазины].[Регион]" caption="Регион" attribute="1" defaultMemberUniqueName="[Магазины].[Регион].[All]" allUniqueName="[Магазины].[Регион].[All]" dimensionUniqueName="[Магазины]" displayFolder="" count="0" unbalanced="0"/>
    <cacheHierarchy uniqueName="[Магазины первой покупки карты].[Магазин первой покупки]" caption="Магазин первой покупки" attribute="1" defaultMemberUniqueName="[Магазины первой покупки карты].[Магазин первой покупки].[All]" allUniqueName="[Магазины первой покупки карты].[Магазин первой покупки].[All]" dimensionUniqueName="[Магазины первой покупки карты]" displayFolder="" count="0" unbalanced="0"/>
    <cacheHierarchy uniqueName="[Маркетинговая группа].[Дата создания списка]" caption="Дата создания списка" attribut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5"/>
      </fieldsUsage>
    </cacheHierarchy>
    <cacheHierarchy uniqueName="[Маркетинговые кампании].[campaignAltKey]" caption="campaignAltKey" attribute="1" defaultMemberUniqueName="[Маркетинговые кампании].[campaignAltKey].[All]" allUniqueName="[Маркетинговые кампании].[campaignAltKey].[All]" dimensionUniqueName="[Маркетинговые кампании]" displayFolder="" count="0" unbalanced="0"/>
    <cacheHierarchy uniqueName="[Маркетинговые кампании].[Дата создания МК]" caption="Дата создания МК" attribute="1" defaultMemberUniqueName="[Маркетинговые кампании].[Дата создания МК].[All]" allUniqueName="[Маркетинговые кампании].[Дата создан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Продажи по ПЛ].[Cheque ID]" caption="Cheque ID" attribute="1" defaultMemberUniqueName="[Продажи по ПЛ].[Cheque ID].[All]" allUniqueName="[Продажи по ПЛ].[Cheque ID].[All]" dimensionUniqueName="[Продажи по ПЛ]" displayFolder="" count="0" unbalanced="0"/>
    <cacheHierarchy uniqueName="[Продажи по ПЛ].[Дата и Время Чека]" caption="Дата и Время Чека" attribute="1" defaultMemberUniqueName="[Продажи по ПЛ].[Дата и Время Чека].[All]" allUniqueName="[Продажи по ПЛ].[Дата и Время Чека].[All]" dimensionUniqueName="[Продажи по ПЛ]" displayFolder="" count="0" unbalanced="0"/>
    <cacheHierarchy uniqueName="[Продажи по ПЛ].[Провизор_продажи]" caption="Провизор_продажи" attribute="1" defaultMemberUniqueName="[Продажи по ПЛ].[Провизор_продажи].[All]" allUniqueName="[Продажи по ПЛ].[Провизор_продажи].[All]" dimensionUniqueName="[Продажи по ПЛ]" displayFolder="" count="2" unbalanced="0">
      <fieldsUsage count="2">
        <fieldUsage x="-1"/>
        <fieldUsage x="7"/>
      </fieldsUsage>
    </cacheHierarchy>
    <cacheHierarchy uniqueName="[Товары].[Бренд]" caption="Бренд" attribute="1" defaultMemberUniqueName="[Товары].[Бренд].[All]" allUniqueName="[Товары].[Бренд].[All]" dimensionUniqueName="[Товары]" displayFolder="" count="0" unbalanced="0"/>
    <cacheHierarchy uniqueName="[Товары].[Код розницы]" caption="Код розницы" attribute="1" defaultMemberUniqueName="[Товары].[Код розницы].[All]" allUniqueName="[Товары].[Код розницы].[All]" dimensionUniqueName="[Товары]" displayFolder="" count="0" unbalanced="0"/>
    <cacheHierarchy uniqueName="[Товары].[Код товара]" caption="Код товара" attribute="1" defaultMemberUniqueName="[Товары].[Код товара].[All]" allUniqueName="[Товары].[Код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].[Товар]" caption="Товар" attribute="1" defaultMemberUniqueName="[Товары].[Товар].[All]" allUniqueName="[Товары].[Товар].[All]" dimensionUniqueName="[Товары]" displayFolder="" count="0" unbalanced="0"/>
    <cacheHierarchy uniqueName="[Campaign_bon].[bonus_id]" caption="bonus_id" attribute="1" defaultMemberUniqueName="[Campaign_bon].[bonus_id].[All]" allUniqueName="[Campaign_bon].[bonus_id].[All]" dimensionUniqueName="[Campaign_bon]" displayFolder="" count="0" unbalanced="0" hidden="1"/>
    <cacheHierarchy uniqueName="[Campaign_bon].[campaignAltKey]" caption="campaignAltKey" attribute="1" defaultMemberUniqueName="[Campaign_bon].[campaignAltKey].[All]" allUniqueName="[Campaign_bon].[campaignAltKey].[All]" dimensionUniqueName="[Campaign_bon]" displayFolder="" count="0" unbalanced="0" hidden="1"/>
    <cacheHierarchy uniqueName="[Campaign_bon].[cardAltKey]" caption="cardAltKey" attribute="1" defaultMemberUniqueName="[Campaign_bon].[cardAltKey].[All]" allUniqueName="[Campaign_bon].[cardAltKey].[All]" dimensionUniqueName="[Campaign_bon]" displayFolder="" count="0" unbalanced="0" hidden="1"/>
    <cacheHierarchy uniqueName="[Campaign_bon].[chequeAltKey]" caption="chequeAltKey" attribute="1" defaultMemberUniqueName="[Campaign_bon].[chequeAltKey].[All]" allUniqueName="[Campaign_bon].[chequeAltKey].[All]" dimensionUniqueName="[Campaign_bon]" displayFolder="" count="0" unbalanced="0" hidden="1"/>
    <cacheHierarchy uniqueName="[Campaign_bon].[endDate]" caption="endDate" attribute="1" defaultMemberUniqueName="[Campaign_bon].[endDate].[All]" allUniqueName="[Campaign_bon].[endDate].[All]" dimensionUniqueName="[Campaign_bon]" displayFolder="" count="0" unbalanced="0" hidden="1"/>
    <cacheHierarchy uniqueName="[Campaign_bon].[operationTypeID]" caption="operationTypeID" attribute="1" defaultMemberUniqueName="[Campaign_bon].[operationTypeID].[All]" allUniqueName="[Campaign_bon].[operationTypeID].[All]" dimensionUniqueName="[Campaign_bon]" displayFolder="" count="0" unbalanced="0" hidden="1"/>
    <cacheHierarchy uniqueName="[Campaign_bon].[posAltKey]" caption="posAltKey" attribute="1" defaultMemberUniqueName="[Campaign_bon].[posAltKey].[All]" allUniqueName="[Campaign_bon].[posAltKey].[All]" dimensionUniqueName="[Campaign_bon]" displayFolder="" count="0" unbalanced="0" hidden="1"/>
    <cacheHierarchy uniqueName="[Campaign_bon].[processDate]" caption="processDate" attribute="1" defaultMemberUniqueName="[Campaign_bon].[processDate].[All]" allUniqueName="[Campaign_bon].[processDate].[All]" dimensionUniqueName="[Campaign_bon]" displayFolder="" count="0" unbalanced="0" hidden="1"/>
    <cacheHierarchy uniqueName="[Campaign_bon].[Value]" caption="Value" attribute="1" defaultMemberUniqueName="[Campaign_bon].[Value].[All]" allUniqueName="[Campaign_bon].[Value].[All]" dimensionUniqueName="[Campaign_bon]" displayFolder="" count="0" unbalanced="0" hidden="1"/>
    <cacheHierarchy uniqueName="[Campaign_bon].[Копия processDate]" caption="Копия processDate" attribute="1" defaultMemberUniqueName="[Campaign_bon].[Копия processDate].[All]" allUniqueName="[Campaign_bon].[Копия processDate].[All]" dimensionUniqueName="[Campaign_bon]" displayFolder="" count="0" unbalanced="0" hidden="1"/>
    <cacheHierarchy uniqueName="[DateTableTemplate_0bbaeee4-3dd1-4019-b8e7-37caf2a96a6d].[Date]" caption="Date" attribute="1" defaultMemberUniqueName="[DateTableTemplate_0bbaeee4-3dd1-4019-b8e7-37caf2a96a6d].[Date].[All]" allUniqueName="[DateTableTemplate_0bbaeee4-3dd1-4019-b8e7-37caf2a96a6d].[Date].[All]" dimensionUniqueName="[DateTableTemplate_0bbaeee4-3dd1-4019-b8e7-37caf2a96a6d]" displayFolder="" count="0" unbalanced="0" hidden="1"/>
    <cacheHierarchy uniqueName="[DateTableTemplate_0bbaeee4-3dd1-4019-b8e7-37caf2a96a6d].[№Квартала]" caption="№Квартала" attribute="1" defaultMemberUniqueName="[DateTableTemplate_0bbaeee4-3dd1-4019-b8e7-37caf2a96a6d].[№Квартала].[All]" allUniqueName="[DateTableTemplate_0bbaeee4-3dd1-4019-b8e7-37caf2a96a6d].[№Квартала].[All]" dimensionUniqueName="[DateTableTemplate_0bbaeee4-3dd1-4019-b8e7-37caf2a96a6d]" displayFolder="" count="0" unbalanced="0" hidden="1"/>
    <cacheHierarchy uniqueName="[DateTableTemplate_0bbaeee4-3dd1-4019-b8e7-37caf2a96a6d].[№Месяца]" caption="№Месяца" attribute="1" defaultMemberUniqueName="[DateTableTemplate_0bbaeee4-3dd1-4019-b8e7-37caf2a96a6d].[№Месяца].[All]" allUniqueName="[DateTableTemplate_0bbaeee4-3dd1-4019-b8e7-37caf2a96a6d].[№Месяца].[All]" dimensionUniqueName="[DateTableTemplate_0bbaeee4-3dd1-4019-b8e7-37caf2a96a6d]" displayFolder="" count="0" unbalanced="0" hidden="1"/>
    <cacheHierarchy uniqueName="[DateTableTemplate_0bbaeee4-3dd1-4019-b8e7-37caf2a96a6d].[Год]" caption="Год" attribute="1" defaultMemberUniqueName="[DateTableTemplate_0bbaeee4-3dd1-4019-b8e7-37caf2a96a6d].[Год].[All]" allUniqueName="[DateTableTemplate_0bbaeee4-3dd1-4019-b8e7-37caf2a96a6d].[Год].[All]" dimensionUniqueName="[DateTableTemplate_0bbaeee4-3dd1-4019-b8e7-37caf2a96a6d]" displayFolder="" count="0" unbalanced="0" hidden="1"/>
    <cacheHierarchy uniqueName="[DateTableTemplate_0bbaeee4-3dd1-4019-b8e7-37caf2a96a6d].[День]" caption="День" attribute="1" defaultMemberUniqueName="[DateTableTemplate_0bbaeee4-3dd1-4019-b8e7-37caf2a96a6d].[День].[All]" allUniqueName="[DateTableTemplate_0bbaeee4-3dd1-4019-b8e7-37caf2a96a6d].[День].[All]" dimensionUniqueName="[DateTableTemplate_0bbaeee4-3dd1-4019-b8e7-37caf2a96a6d]" displayFolder="" count="0" unbalanced="0" hidden="1"/>
    <cacheHierarchy uniqueName="[DateTableTemplate_0bbaeee4-3dd1-4019-b8e7-37caf2a96a6d].[Иерархия дат]" caption="Иерархия дат" defaultMemberUniqueName="[DateTableTemplate_0bbaeee4-3dd1-4019-b8e7-37caf2a96a6d].[Иерархия дат].[All]" allUniqueName="[DateTableTemplate_0bbaeee4-3dd1-4019-b8e7-37caf2a96a6d].[Иерархия дат].[All]" dimensionUniqueName="[DateTableTemplate_0bbaeee4-3dd1-4019-b8e7-37caf2a96a6d]" displayFolder="" count="0" unbalanced="0" hidden="1"/>
    <cacheHierarchy uniqueName="[DateTableTemplate_0bbaeee4-3dd1-4019-b8e7-37caf2a96a6d].[Квартал]" caption="Квартал" attribute="1" defaultMemberUniqueName="[DateTableTemplate_0bbaeee4-3dd1-4019-b8e7-37caf2a96a6d].[Квартал].[All]" allUniqueName="[DateTableTemplate_0bbaeee4-3dd1-4019-b8e7-37caf2a96a6d].[Квартал].[All]" dimensionUniqueName="[DateTableTemplate_0bbaeee4-3dd1-4019-b8e7-37caf2a96a6d]" displayFolder="" count="0" unbalanced="0" hidden="1"/>
    <cacheHierarchy uniqueName="[DateTableTemplate_0bbaeee4-3dd1-4019-b8e7-37caf2a96a6d].[Месяц]" caption="Месяц" attribute="1" defaultMemberUniqueName="[DateTableTemplate_0bbaeee4-3dd1-4019-b8e7-37caf2a96a6d].[Месяц].[All]" allUniqueName="[DateTableTemplate_0bbaeee4-3dd1-4019-b8e7-37caf2a96a6d].[Месяц].[All]" dimensionUniqueName="[DateTableTemplate_0bbaeee4-3dd1-4019-b8e7-37caf2a96a6d]" displayFolder="" count="0" unbalanced="0" hidden="1"/>
    <cacheHierarchy uniqueName="[DistinctCheque].[Cheque ID]" caption="Cheque ID" attribute="1" defaultMemberUniqueName="[DistinctCheque].[Cheque ID].[All]" allUniqueName="[DistinctCheque].[Cheque ID].[All]" dimensionUniqueName="[DistinctCheque]" displayFolder="" count="0" unbalanced="0" hidden="1"/>
    <cacheHierarchy uniqueName="[DistinctCheque].[posAltKey]" caption="posAltKey" attribute="1" defaultMemberUniqueName="[DistinctCheque].[posAltKey].[All]" allUniqueName="[DistinctCheque].[posAltKey].[All]" dimensionUniqueName="[DistinctCheque]" displayFolder="" count="0" unbalanced="0" hidden="1"/>
    <cacheHierarchy uniqueName="[LocalDateTable_03319008-fc86-4198-9bb7-1b3cb36d53c6].[Date]" caption="Date" attribute="1" defaultMemberUniqueName="[LocalDateTable_03319008-fc86-4198-9bb7-1b3cb36d53c6].[Date].[All]" allUniqueName="[LocalDateTable_03319008-fc86-4198-9bb7-1b3cb36d53c6].[Date].[All]" dimensionUniqueName="[LocalDateTable_03319008-fc86-4198-9bb7-1b3cb36d53c6]" displayFolder="" count="0" unbalanced="0" hidden="1"/>
    <cacheHierarchy uniqueName="[LocalDateTable_03319008-fc86-4198-9bb7-1b3cb36d53c6].[№Квартала]" caption="№Квартала" attribute="1" defaultMemberUniqueName="[LocalDateTable_03319008-fc86-4198-9bb7-1b3cb36d53c6].[№Квартала].[All]" allUniqueName="[LocalDateTable_03319008-fc86-4198-9bb7-1b3cb36d53c6].[№Квартала].[All]" dimensionUniqueName="[LocalDateTable_03319008-fc86-4198-9bb7-1b3cb36d53c6]" displayFolder="" count="0" unbalanced="0" hidden="1"/>
    <cacheHierarchy uniqueName="[LocalDateTable_03319008-fc86-4198-9bb7-1b3cb36d53c6].[№Месяца]" caption="№Месяца" attribute="1" defaultMemberUniqueName="[LocalDateTable_03319008-fc86-4198-9bb7-1b3cb36d53c6].[№Месяца].[All]" allUniqueName="[LocalDateTable_03319008-fc86-4198-9bb7-1b3cb36d53c6].[№Месяца].[All]" dimensionUniqueName="[LocalDateTable_03319008-fc86-4198-9bb7-1b3cb36d53c6]" displayFolder="" count="0" unbalanced="0" hidden="1"/>
    <cacheHierarchy uniqueName="[LocalDateTable_03319008-fc86-4198-9bb7-1b3cb36d53c6].[Год]" caption="Год" attribute="1" defaultMemberUniqueName="[LocalDateTable_03319008-fc86-4198-9bb7-1b3cb36d53c6].[Год].[All]" allUniqueName="[LocalDateTable_03319008-fc86-4198-9bb7-1b3cb36d53c6].[Год].[All]" dimensionUniqueName="[LocalDateTable_03319008-fc86-4198-9bb7-1b3cb36d53c6]" displayFolder="" count="0" unbalanced="0" hidden="1"/>
    <cacheHierarchy uniqueName="[LocalDateTable_03319008-fc86-4198-9bb7-1b3cb36d53c6].[День]" caption="День" attribute="1" defaultMemberUniqueName="[LocalDateTable_03319008-fc86-4198-9bb7-1b3cb36d53c6].[День].[All]" allUniqueName="[LocalDateTable_03319008-fc86-4198-9bb7-1b3cb36d53c6].[День].[All]" dimensionUniqueName="[LocalDateTable_03319008-fc86-4198-9bb7-1b3cb36d53c6]" displayFolder="" count="0" unbalanced="0" hidden="1"/>
    <cacheHierarchy uniqueName="[LocalDateTable_03319008-fc86-4198-9bb7-1b3cb36d53c6].[Иерархия дат]" caption="Иерархия дат" defaultMemberUniqueName="[LocalDateTable_03319008-fc86-4198-9bb7-1b3cb36d53c6].[Иерархия дат].[All]" allUniqueName="[LocalDateTable_03319008-fc86-4198-9bb7-1b3cb36d53c6].[Иерархия дат].[All]" dimensionUniqueName="[LocalDateTable_03319008-fc86-4198-9bb7-1b3cb36d53c6]" displayFolder="" count="0" unbalanced="0" hidden="1"/>
    <cacheHierarchy uniqueName="[LocalDateTable_03319008-fc86-4198-9bb7-1b3cb36d53c6].[Квартал]" caption="Квартал" attribute="1" defaultMemberUniqueName="[LocalDateTable_03319008-fc86-4198-9bb7-1b3cb36d53c6].[Квартал].[All]" allUniqueName="[LocalDateTable_03319008-fc86-4198-9bb7-1b3cb36d53c6].[Квартал].[All]" dimensionUniqueName="[LocalDateTable_03319008-fc86-4198-9bb7-1b3cb36d53c6]" displayFolder="" count="0" unbalanced="0" hidden="1"/>
    <cacheHierarchy uniqueName="[LocalDateTable_03319008-fc86-4198-9bb7-1b3cb36d53c6].[Месяц]" caption="Месяц" attribute="1" defaultMemberUniqueName="[LocalDateTable_03319008-fc86-4198-9bb7-1b3cb36d53c6].[Месяц].[All]" allUniqueName="[LocalDateTable_03319008-fc86-4198-9bb7-1b3cb36d53c6].[Месяц].[All]" dimensionUniqueName="[LocalDateTable_03319008-fc86-4198-9bb7-1b3cb36d53c6]" displayFolder="" count="0" unbalanced="0" hidden="1"/>
    <cacheHierarchy uniqueName="[LocalDateTable_05ea64ef-5030-4028-a2e0-44fed3b24638].[Date]" caption="Date" attribute="1" defaultMemberUniqueName="[LocalDateTable_05ea64ef-5030-4028-a2e0-44fed3b24638].[Date].[All]" allUniqueName="[LocalDateTable_05ea64ef-5030-4028-a2e0-44fed3b24638].[Date].[All]" dimensionUniqueName="[LocalDateTable_05ea64ef-5030-4028-a2e0-44fed3b24638]" displayFolder="" count="0" unbalanced="0" hidden="1"/>
    <cacheHierarchy uniqueName="[LocalDateTable_05ea64ef-5030-4028-a2e0-44fed3b24638].[№Квартала]" caption="№Квартала" attribute="1" defaultMemberUniqueName="[LocalDateTable_05ea64ef-5030-4028-a2e0-44fed3b24638].[№Квартала].[All]" allUniqueName="[LocalDateTable_05ea64ef-5030-4028-a2e0-44fed3b24638].[№Квартала].[All]" dimensionUniqueName="[LocalDateTable_05ea64ef-5030-4028-a2e0-44fed3b24638]" displayFolder="" count="0" unbalanced="0" hidden="1"/>
    <cacheHierarchy uniqueName="[LocalDateTable_05ea64ef-5030-4028-a2e0-44fed3b24638].[№Месяца]" caption="№Месяца" attribute="1" defaultMemberUniqueName="[LocalDateTable_05ea64ef-5030-4028-a2e0-44fed3b24638].[№Месяца].[All]" allUniqueName="[LocalDateTable_05ea64ef-5030-4028-a2e0-44fed3b24638].[№Месяца].[All]" dimensionUniqueName="[LocalDateTable_05ea64ef-5030-4028-a2e0-44fed3b24638]" displayFolder="" count="0" unbalanced="0" hidden="1"/>
    <cacheHierarchy uniqueName="[LocalDateTable_05ea64ef-5030-4028-a2e0-44fed3b24638].[Год]" caption="Год" attribute="1" defaultMemberUniqueName="[LocalDateTable_05ea64ef-5030-4028-a2e0-44fed3b24638].[Год].[All]" allUniqueName="[LocalDateTable_05ea64ef-5030-4028-a2e0-44fed3b24638].[Год].[All]" dimensionUniqueName="[LocalDateTable_05ea64ef-5030-4028-a2e0-44fed3b24638]" displayFolder="" count="0" unbalanced="0" hidden="1"/>
    <cacheHierarchy uniqueName="[LocalDateTable_05ea64ef-5030-4028-a2e0-44fed3b24638].[День]" caption="День" attribute="1" defaultMemberUniqueName="[LocalDateTable_05ea64ef-5030-4028-a2e0-44fed3b24638].[День].[All]" allUniqueName="[LocalDateTable_05ea64ef-5030-4028-a2e0-44fed3b24638].[День].[All]" dimensionUniqueName="[LocalDateTable_05ea64ef-5030-4028-a2e0-44fed3b24638]" displayFolder="" count="0" unbalanced="0" hidden="1"/>
    <cacheHierarchy uniqueName="[LocalDateTable_05ea64ef-5030-4028-a2e0-44fed3b24638].[Иерархия дат]" caption="Иерархия дат" defaultMemberUniqueName="[LocalDateTable_05ea64ef-5030-4028-a2e0-44fed3b24638].[Иерархия дат].[All]" allUniqueName="[LocalDateTable_05ea64ef-5030-4028-a2e0-44fed3b24638].[Иерархия дат].[All]" dimensionUniqueName="[LocalDateTable_05ea64ef-5030-4028-a2e0-44fed3b24638]" displayFolder="" count="0" unbalanced="0" hidden="1"/>
    <cacheHierarchy uniqueName="[LocalDateTable_05ea64ef-5030-4028-a2e0-44fed3b24638].[Квартал]" caption="Квартал" attribute="1" defaultMemberUniqueName="[LocalDateTable_05ea64ef-5030-4028-a2e0-44fed3b24638].[Квартал].[All]" allUniqueName="[LocalDateTable_05ea64ef-5030-4028-a2e0-44fed3b24638].[Квартал].[All]" dimensionUniqueName="[LocalDateTable_05ea64ef-5030-4028-a2e0-44fed3b24638]" displayFolder="" count="0" unbalanced="0" hidden="1"/>
    <cacheHierarchy uniqueName="[LocalDateTable_05ea64ef-5030-4028-a2e0-44fed3b24638].[Месяц]" caption="Месяц" attribute="1" defaultMemberUniqueName="[LocalDateTable_05ea64ef-5030-4028-a2e0-44fed3b24638].[Месяц].[All]" allUniqueName="[LocalDateTable_05ea64ef-5030-4028-a2e0-44fed3b24638].[Месяц].[All]" dimensionUniqueName="[LocalDateTable_05ea64ef-5030-4028-a2e0-44fed3b24638]" displayFolder="" count="0" unbalanced="0" hidden="1"/>
    <cacheHierarchy uniqueName="[LocalDateTable_10de22ec-85fd-4cbe-8588-57ae806776c9].[Date]" caption="Date" attribute="1" defaultMemberUniqueName="[LocalDateTable_10de22ec-85fd-4cbe-8588-57ae806776c9].[Date].[All]" allUniqueName="[LocalDateTable_10de22ec-85fd-4cbe-8588-57ae806776c9].[Date].[All]" dimensionUniqueName="[LocalDateTable_10de22ec-85fd-4cbe-8588-57ae806776c9]" displayFolder="" count="0" unbalanced="0" hidden="1"/>
    <cacheHierarchy uniqueName="[LocalDateTable_10de22ec-85fd-4cbe-8588-57ae806776c9].[№Квартала]" caption="№Квартала" attribute="1" defaultMemberUniqueName="[LocalDateTable_10de22ec-85fd-4cbe-8588-57ae806776c9].[№Квартала].[All]" allUniqueName="[LocalDateTable_10de22ec-85fd-4cbe-8588-57ae806776c9].[№Квартала].[All]" dimensionUniqueName="[LocalDateTable_10de22ec-85fd-4cbe-8588-57ae806776c9]" displayFolder="" count="0" unbalanced="0" hidden="1"/>
    <cacheHierarchy uniqueName="[LocalDateTable_10de22ec-85fd-4cbe-8588-57ae806776c9].[№Месяца]" caption="№Месяца" attribute="1" defaultMemberUniqueName="[LocalDateTable_10de22ec-85fd-4cbe-8588-57ae806776c9].[№Месяца].[All]" allUniqueName="[LocalDateTable_10de22ec-85fd-4cbe-8588-57ae806776c9].[№Месяца].[All]" dimensionUniqueName="[LocalDateTable_10de22ec-85fd-4cbe-8588-57ae806776c9]" displayFolder="" count="0" unbalanced="0" hidden="1"/>
    <cacheHierarchy uniqueName="[LocalDateTable_10de22ec-85fd-4cbe-8588-57ae806776c9].[Год]" caption="Год" attribute="1" defaultMemberUniqueName="[LocalDateTable_10de22ec-85fd-4cbe-8588-57ae806776c9].[Год].[All]" allUniqueName="[LocalDateTable_10de22ec-85fd-4cbe-8588-57ae806776c9].[Год].[All]" dimensionUniqueName="[LocalDateTable_10de22ec-85fd-4cbe-8588-57ae806776c9]" displayFolder="" count="0" unbalanced="0" hidden="1"/>
    <cacheHierarchy uniqueName="[LocalDateTable_10de22ec-85fd-4cbe-8588-57ae806776c9].[День]" caption="День" attribute="1" defaultMemberUniqueName="[LocalDateTable_10de22ec-85fd-4cbe-8588-57ae806776c9].[День].[All]" allUniqueName="[LocalDateTable_10de22ec-85fd-4cbe-8588-57ae806776c9].[День].[All]" dimensionUniqueName="[LocalDateTable_10de22ec-85fd-4cbe-8588-57ae806776c9]" displayFolder="" count="0" unbalanced="0" hidden="1"/>
    <cacheHierarchy uniqueName="[LocalDateTable_10de22ec-85fd-4cbe-8588-57ae806776c9].[Иерархия дат]" caption="Иерархия дат" defaultMemberUniqueName="[LocalDateTable_10de22ec-85fd-4cbe-8588-57ae806776c9].[Иерархия дат].[All]" allUniqueName="[LocalDateTable_10de22ec-85fd-4cbe-8588-57ae806776c9].[Иерархия дат].[All]" dimensionUniqueName="[LocalDateTable_10de22ec-85fd-4cbe-8588-57ae806776c9]" displayFolder="" count="0" unbalanced="0" hidden="1"/>
    <cacheHierarchy uniqueName="[LocalDateTable_10de22ec-85fd-4cbe-8588-57ae806776c9].[Квартал]" caption="Квартал" attribute="1" defaultMemberUniqueName="[LocalDateTable_10de22ec-85fd-4cbe-8588-57ae806776c9].[Квартал].[All]" allUniqueName="[LocalDateTable_10de22ec-85fd-4cbe-8588-57ae806776c9].[Квартал].[All]" dimensionUniqueName="[LocalDateTable_10de22ec-85fd-4cbe-8588-57ae806776c9]" displayFolder="" count="0" unbalanced="0" hidden="1"/>
    <cacheHierarchy uniqueName="[LocalDateTable_10de22ec-85fd-4cbe-8588-57ae806776c9].[Месяц]" caption="Месяц" attribute="1" defaultMemberUniqueName="[LocalDateTable_10de22ec-85fd-4cbe-8588-57ae806776c9].[Месяц].[All]" allUniqueName="[LocalDateTable_10de22ec-85fd-4cbe-8588-57ae806776c9].[Месяц].[All]" dimensionUniqueName="[LocalDateTable_10de22ec-85fd-4cbe-8588-57ae806776c9]" displayFolder="" count="0" unbalanced="0" hidden="1"/>
    <cacheHierarchy uniqueName="[LocalDateTable_11c2e498-f923-4ce4-a6a3-d6363881677e].[Date]" caption="Date" attribute="1" defaultMemberUniqueName="[LocalDateTable_11c2e498-f923-4ce4-a6a3-d6363881677e].[Date].[All]" allUniqueName="[LocalDateTable_11c2e498-f923-4ce4-a6a3-d6363881677e].[Date].[All]" dimensionUniqueName="[LocalDateTable_11c2e498-f923-4ce4-a6a3-d6363881677e]" displayFolder="" count="0" unbalanced="0" hidden="1"/>
    <cacheHierarchy uniqueName="[LocalDateTable_11c2e498-f923-4ce4-a6a3-d6363881677e].[№Квартала]" caption="№Квартала" attribute="1" defaultMemberUniqueName="[LocalDateTable_11c2e498-f923-4ce4-a6a3-d6363881677e].[№Квартала].[All]" allUniqueName="[LocalDateTable_11c2e498-f923-4ce4-a6a3-d6363881677e].[№Квартала].[All]" dimensionUniqueName="[LocalDateTable_11c2e498-f923-4ce4-a6a3-d6363881677e]" displayFolder="" count="0" unbalanced="0" hidden="1"/>
    <cacheHierarchy uniqueName="[LocalDateTable_11c2e498-f923-4ce4-a6a3-d6363881677e].[№Месяца]" caption="№Месяца" attribute="1" defaultMemberUniqueName="[LocalDateTable_11c2e498-f923-4ce4-a6a3-d6363881677e].[№Месяца].[All]" allUniqueName="[LocalDateTable_11c2e498-f923-4ce4-a6a3-d6363881677e].[№Месяца].[All]" dimensionUniqueName="[LocalDateTable_11c2e498-f923-4ce4-a6a3-d6363881677e]" displayFolder="" count="0" unbalanced="0" hidden="1"/>
    <cacheHierarchy uniqueName="[LocalDateTable_11c2e498-f923-4ce4-a6a3-d6363881677e].[Год]" caption="Год" attribute="1" defaultMemberUniqueName="[LocalDateTable_11c2e498-f923-4ce4-a6a3-d6363881677e].[Год].[All]" allUniqueName="[LocalDateTable_11c2e498-f923-4ce4-a6a3-d6363881677e].[Год].[All]" dimensionUniqueName="[LocalDateTable_11c2e498-f923-4ce4-a6a3-d6363881677e]" displayFolder="" count="0" unbalanced="0" hidden="1"/>
    <cacheHierarchy uniqueName="[LocalDateTable_11c2e498-f923-4ce4-a6a3-d6363881677e].[День]" caption="День" attribute="1" defaultMemberUniqueName="[LocalDateTable_11c2e498-f923-4ce4-a6a3-d6363881677e].[День].[All]" allUniqueName="[LocalDateTable_11c2e498-f923-4ce4-a6a3-d6363881677e].[День].[All]" dimensionUniqueName="[LocalDateTable_11c2e498-f923-4ce4-a6a3-d6363881677e]" displayFolder="" count="0" unbalanced="0" hidden="1"/>
    <cacheHierarchy uniqueName="[LocalDateTable_11c2e498-f923-4ce4-a6a3-d6363881677e].[Иерархия дат]" caption="Иерархия дат" defaultMemberUniqueName="[LocalDateTable_11c2e498-f923-4ce4-a6a3-d6363881677e].[Иерархия дат].[All]" allUniqueName="[LocalDateTable_11c2e498-f923-4ce4-a6a3-d6363881677e].[Иерархия дат].[All]" dimensionUniqueName="[LocalDateTable_11c2e498-f923-4ce4-a6a3-d6363881677e]" displayFolder="" count="0" unbalanced="0" hidden="1"/>
    <cacheHierarchy uniqueName="[LocalDateTable_11c2e498-f923-4ce4-a6a3-d6363881677e].[Квартал]" caption="Квартал" attribute="1" defaultMemberUniqueName="[LocalDateTable_11c2e498-f923-4ce4-a6a3-d6363881677e].[Квартал].[All]" allUniqueName="[LocalDateTable_11c2e498-f923-4ce4-a6a3-d6363881677e].[Квартал].[All]" dimensionUniqueName="[LocalDateTable_11c2e498-f923-4ce4-a6a3-d6363881677e]" displayFolder="" count="0" unbalanced="0" hidden="1"/>
    <cacheHierarchy uniqueName="[LocalDateTable_11c2e498-f923-4ce4-a6a3-d6363881677e].[Месяц]" caption="Месяц" attribute="1" defaultMemberUniqueName="[LocalDateTable_11c2e498-f923-4ce4-a6a3-d6363881677e].[Месяц].[All]" allUniqueName="[LocalDateTable_11c2e498-f923-4ce4-a6a3-d6363881677e].[Месяц].[All]" dimensionUniqueName="[LocalDateTable_11c2e498-f923-4ce4-a6a3-d6363881677e]" displayFolder="" count="0" unbalanced="0" hidden="1"/>
    <cacheHierarchy uniqueName="[LocalDateTable_161b2696-0a76-42df-9bf8-678359100470].[Date]" caption="Date" attribute="1" defaultMemberUniqueName="[LocalDateTable_161b2696-0a76-42df-9bf8-678359100470].[Date].[All]" allUniqueName="[LocalDateTable_161b2696-0a76-42df-9bf8-678359100470].[Date].[All]" dimensionUniqueName="[LocalDateTable_161b2696-0a76-42df-9bf8-678359100470]" displayFolder="" count="0" unbalanced="0" hidden="1"/>
    <cacheHierarchy uniqueName="[LocalDateTable_161b2696-0a76-42df-9bf8-678359100470].[№Квартала]" caption="№Квартала" attribute="1" defaultMemberUniqueName="[LocalDateTable_161b2696-0a76-42df-9bf8-678359100470].[№Квартала].[All]" allUniqueName="[LocalDateTable_161b2696-0a76-42df-9bf8-678359100470].[№Квартала].[All]" dimensionUniqueName="[LocalDateTable_161b2696-0a76-42df-9bf8-678359100470]" displayFolder="" count="0" unbalanced="0" hidden="1"/>
    <cacheHierarchy uniqueName="[LocalDateTable_161b2696-0a76-42df-9bf8-678359100470].[№Месяца]" caption="№Месяца" attribute="1" defaultMemberUniqueName="[LocalDateTable_161b2696-0a76-42df-9bf8-678359100470].[№Месяца].[All]" allUniqueName="[LocalDateTable_161b2696-0a76-42df-9bf8-678359100470].[№Месяца].[All]" dimensionUniqueName="[LocalDateTable_161b2696-0a76-42df-9bf8-678359100470]" displayFolder="" count="0" unbalanced="0" hidden="1"/>
    <cacheHierarchy uniqueName="[LocalDateTable_161b2696-0a76-42df-9bf8-678359100470].[Год]" caption="Год" attribute="1" defaultMemberUniqueName="[LocalDateTable_161b2696-0a76-42df-9bf8-678359100470].[Год].[All]" allUniqueName="[LocalDateTable_161b2696-0a76-42df-9bf8-678359100470].[Год].[All]" dimensionUniqueName="[LocalDateTable_161b2696-0a76-42df-9bf8-678359100470]" displayFolder="" count="0" unbalanced="0" hidden="1"/>
    <cacheHierarchy uniqueName="[LocalDateTable_161b2696-0a76-42df-9bf8-678359100470].[День]" caption="День" attribute="1" defaultMemberUniqueName="[LocalDateTable_161b2696-0a76-42df-9bf8-678359100470].[День].[All]" allUniqueName="[LocalDateTable_161b2696-0a76-42df-9bf8-678359100470].[День].[All]" dimensionUniqueName="[LocalDateTable_161b2696-0a76-42df-9bf8-678359100470]" displayFolder="" count="0" unbalanced="0" hidden="1"/>
    <cacheHierarchy uniqueName="[LocalDateTable_161b2696-0a76-42df-9bf8-678359100470].[Иерархия дат]" caption="Иерархия дат" defaultMemberUniqueName="[LocalDateTable_161b2696-0a76-42df-9bf8-678359100470].[Иерархия дат].[All]" allUniqueName="[LocalDateTable_161b2696-0a76-42df-9bf8-678359100470].[Иерархия дат].[All]" dimensionUniqueName="[LocalDateTable_161b2696-0a76-42df-9bf8-678359100470]" displayFolder="" count="0" unbalanced="0" hidden="1"/>
    <cacheHierarchy uniqueName="[LocalDateTable_161b2696-0a76-42df-9bf8-678359100470].[Квартал]" caption="Квартал" attribute="1" defaultMemberUniqueName="[LocalDateTable_161b2696-0a76-42df-9bf8-678359100470].[Квартал].[All]" allUniqueName="[LocalDateTable_161b2696-0a76-42df-9bf8-678359100470].[Квартал].[All]" dimensionUniqueName="[LocalDateTable_161b2696-0a76-42df-9bf8-678359100470]" displayFolder="" count="0" unbalanced="0" hidden="1"/>
    <cacheHierarchy uniqueName="[LocalDateTable_161b2696-0a76-42df-9bf8-678359100470].[Месяц]" caption="Месяц" attribute="1" defaultMemberUniqueName="[LocalDateTable_161b2696-0a76-42df-9bf8-678359100470].[Месяц].[All]" allUniqueName="[LocalDateTable_161b2696-0a76-42df-9bf8-678359100470].[Месяц].[All]" dimensionUniqueName="[LocalDateTable_161b2696-0a76-42df-9bf8-678359100470]" displayFolder="" count="0" unbalanced="0" hidden="1"/>
    <cacheHierarchy uniqueName="[LocalDateTable_2f916f2a-2e6a-454d-8565-010ba409e4a8].[Date]" caption="Date" attribute="1" defaultMemberUniqueName="[LocalDateTable_2f916f2a-2e6a-454d-8565-010ba409e4a8].[Date].[All]" allUniqueName="[LocalDateTable_2f916f2a-2e6a-454d-8565-010ba409e4a8].[Date].[All]" dimensionUniqueName="[LocalDateTable_2f916f2a-2e6a-454d-8565-010ba409e4a8]" displayFolder="" count="0" unbalanced="0" hidden="1"/>
    <cacheHierarchy uniqueName="[LocalDateTable_2f916f2a-2e6a-454d-8565-010ba409e4a8].[№Квартала]" caption="№Квартала" attribute="1" defaultMemberUniqueName="[LocalDateTable_2f916f2a-2e6a-454d-8565-010ba409e4a8].[№Квартала].[All]" allUniqueName="[LocalDateTable_2f916f2a-2e6a-454d-8565-010ba409e4a8].[№Квартала].[All]" dimensionUniqueName="[LocalDateTable_2f916f2a-2e6a-454d-8565-010ba409e4a8]" displayFolder="" count="0" unbalanced="0" hidden="1"/>
    <cacheHierarchy uniqueName="[LocalDateTable_2f916f2a-2e6a-454d-8565-010ba409e4a8].[№Месяца]" caption="№Месяца" attribute="1" defaultMemberUniqueName="[LocalDateTable_2f916f2a-2e6a-454d-8565-010ba409e4a8].[№Месяца].[All]" allUniqueName="[LocalDateTable_2f916f2a-2e6a-454d-8565-010ba409e4a8].[№Месяца].[All]" dimensionUniqueName="[LocalDateTable_2f916f2a-2e6a-454d-8565-010ba409e4a8]" displayFolder="" count="0" unbalanced="0" hidden="1"/>
    <cacheHierarchy uniqueName="[LocalDateTable_2f916f2a-2e6a-454d-8565-010ba409e4a8].[Год]" caption="Год" attribute="1" defaultMemberUniqueName="[LocalDateTable_2f916f2a-2e6a-454d-8565-010ba409e4a8].[Год].[All]" allUniqueName="[LocalDateTable_2f916f2a-2e6a-454d-8565-010ba409e4a8].[Год].[All]" dimensionUniqueName="[LocalDateTable_2f916f2a-2e6a-454d-8565-010ba409e4a8]" displayFolder="" count="0" unbalanced="0" hidden="1"/>
    <cacheHierarchy uniqueName="[LocalDateTable_2f916f2a-2e6a-454d-8565-010ba409e4a8].[День]" caption="День" attribute="1" defaultMemberUniqueName="[LocalDateTable_2f916f2a-2e6a-454d-8565-010ba409e4a8].[День].[All]" allUniqueName="[LocalDateTable_2f916f2a-2e6a-454d-8565-010ba409e4a8].[День].[All]" dimensionUniqueName="[LocalDateTable_2f916f2a-2e6a-454d-8565-010ba409e4a8]" displayFolder="" count="0" unbalanced="0" hidden="1"/>
    <cacheHierarchy uniqueName="[LocalDateTable_2f916f2a-2e6a-454d-8565-010ba409e4a8].[Иерархия дат]" caption="Иерархия дат" defaultMemberUniqueName="[LocalDateTable_2f916f2a-2e6a-454d-8565-010ba409e4a8].[Иерархия дат].[All]" allUniqueName="[LocalDateTable_2f916f2a-2e6a-454d-8565-010ba409e4a8].[Иерархия дат].[All]" dimensionUniqueName="[LocalDateTable_2f916f2a-2e6a-454d-8565-010ba409e4a8]" displayFolder="" count="0" unbalanced="0" hidden="1"/>
    <cacheHierarchy uniqueName="[LocalDateTable_2f916f2a-2e6a-454d-8565-010ba409e4a8].[Квартал]" caption="Квартал" attribute="1" defaultMemberUniqueName="[LocalDateTable_2f916f2a-2e6a-454d-8565-010ba409e4a8].[Квартал].[All]" allUniqueName="[LocalDateTable_2f916f2a-2e6a-454d-8565-010ba409e4a8].[Квартал].[All]" dimensionUniqueName="[LocalDateTable_2f916f2a-2e6a-454d-8565-010ba409e4a8]" displayFolder="" count="0" unbalanced="0" hidden="1"/>
    <cacheHierarchy uniqueName="[LocalDateTable_2f916f2a-2e6a-454d-8565-010ba409e4a8].[Месяц]" caption="Месяц" attribute="1" defaultMemberUniqueName="[LocalDateTable_2f916f2a-2e6a-454d-8565-010ba409e4a8].[Месяц].[All]" allUniqueName="[LocalDateTable_2f916f2a-2e6a-454d-8565-010ba409e4a8].[Месяц].[All]" dimensionUniqueName="[LocalDateTable_2f916f2a-2e6a-454d-8565-010ba409e4a8]" displayFolder="" count="0" unbalanced="0" hidden="1"/>
    <cacheHierarchy uniqueName="[LocalDateTable_387c4f76-fb2b-4b96-b17b-af1b7c520b23].[Date]" caption="Date" attribute="1" defaultMemberUniqueName="[LocalDateTable_387c4f76-fb2b-4b96-b17b-af1b7c520b23].[Date].[All]" allUniqueName="[LocalDateTable_387c4f76-fb2b-4b96-b17b-af1b7c520b23].[Date].[All]" dimensionUniqueName="[LocalDateTable_387c4f76-fb2b-4b96-b17b-af1b7c520b23]" displayFolder="" count="0" unbalanced="0" hidden="1"/>
    <cacheHierarchy uniqueName="[LocalDateTable_387c4f76-fb2b-4b96-b17b-af1b7c520b23].[№Квартала]" caption="№Квартала" attribute="1" defaultMemberUniqueName="[LocalDateTable_387c4f76-fb2b-4b96-b17b-af1b7c520b23].[№Квартала].[All]" allUniqueName="[LocalDateTable_387c4f76-fb2b-4b96-b17b-af1b7c520b23].[№Квартала].[All]" dimensionUniqueName="[LocalDateTable_387c4f76-fb2b-4b96-b17b-af1b7c520b23]" displayFolder="" count="0" unbalanced="0" hidden="1"/>
    <cacheHierarchy uniqueName="[LocalDateTable_387c4f76-fb2b-4b96-b17b-af1b7c520b23].[№Месяца]" caption="№Месяца" attribute="1" defaultMemberUniqueName="[LocalDateTable_387c4f76-fb2b-4b96-b17b-af1b7c520b23].[№Месяца].[All]" allUniqueName="[LocalDateTable_387c4f76-fb2b-4b96-b17b-af1b7c520b23].[№Месяца].[All]" dimensionUniqueName="[LocalDateTable_387c4f76-fb2b-4b96-b17b-af1b7c520b23]" displayFolder="" count="0" unbalanced="0" hidden="1"/>
    <cacheHierarchy uniqueName="[LocalDateTable_387c4f76-fb2b-4b96-b17b-af1b7c520b23].[Год]" caption="Год" attribute="1" defaultMemberUniqueName="[LocalDateTable_387c4f76-fb2b-4b96-b17b-af1b7c520b23].[Год].[All]" allUniqueName="[LocalDateTable_387c4f76-fb2b-4b96-b17b-af1b7c520b23].[Год].[All]" dimensionUniqueName="[LocalDateTable_387c4f76-fb2b-4b96-b17b-af1b7c520b23]" displayFolder="" count="0" unbalanced="0" hidden="1"/>
    <cacheHierarchy uniqueName="[LocalDateTable_387c4f76-fb2b-4b96-b17b-af1b7c520b23].[День]" caption="День" attribute="1" defaultMemberUniqueName="[LocalDateTable_387c4f76-fb2b-4b96-b17b-af1b7c520b23].[День].[All]" allUniqueName="[LocalDateTable_387c4f76-fb2b-4b96-b17b-af1b7c520b23].[День].[All]" dimensionUniqueName="[LocalDateTable_387c4f76-fb2b-4b96-b17b-af1b7c520b23]" displayFolder="" count="0" unbalanced="0" hidden="1"/>
    <cacheHierarchy uniqueName="[LocalDateTable_387c4f76-fb2b-4b96-b17b-af1b7c520b23].[Иерархия дат]" caption="Иерархия дат" defaultMemberUniqueName="[LocalDateTable_387c4f76-fb2b-4b96-b17b-af1b7c520b23].[Иерархия дат].[All]" allUniqueName="[LocalDateTable_387c4f76-fb2b-4b96-b17b-af1b7c520b23].[Иерархия дат].[All]" dimensionUniqueName="[LocalDateTable_387c4f76-fb2b-4b96-b17b-af1b7c520b23]" displayFolder="" count="0" unbalanced="0" hidden="1"/>
    <cacheHierarchy uniqueName="[LocalDateTable_387c4f76-fb2b-4b96-b17b-af1b7c520b23].[Квартал]" caption="Квартал" attribute="1" defaultMemberUniqueName="[LocalDateTable_387c4f76-fb2b-4b96-b17b-af1b7c520b23].[Квартал].[All]" allUniqueName="[LocalDateTable_387c4f76-fb2b-4b96-b17b-af1b7c520b23].[Квартал].[All]" dimensionUniqueName="[LocalDateTable_387c4f76-fb2b-4b96-b17b-af1b7c520b23]" displayFolder="" count="0" unbalanced="0" hidden="1"/>
    <cacheHierarchy uniqueName="[LocalDateTable_387c4f76-fb2b-4b96-b17b-af1b7c520b23].[Месяц]" caption="Месяц" attribute="1" defaultMemberUniqueName="[LocalDateTable_387c4f76-fb2b-4b96-b17b-af1b7c520b23].[Месяц].[All]" allUniqueName="[LocalDateTable_387c4f76-fb2b-4b96-b17b-af1b7c520b23].[Месяц].[All]" dimensionUniqueName="[LocalDateTable_387c4f76-fb2b-4b96-b17b-af1b7c520b23]" displayFolder="" count="0" unbalanced="0" hidden="1"/>
    <cacheHierarchy uniqueName="[LocalDateTable_3d54ac6d-f464-46a5-ab93-63fc974a75e5].[Date]" caption="Date" attribute="1" defaultMemberUniqueName="[LocalDateTable_3d54ac6d-f464-46a5-ab93-63fc974a75e5].[Date].[All]" allUniqueName="[LocalDateTable_3d54ac6d-f464-46a5-ab93-63fc974a75e5].[Date].[All]" dimensionUniqueName="[LocalDateTable_3d54ac6d-f464-46a5-ab93-63fc974a75e5]" displayFolder="" count="0" unbalanced="0" hidden="1"/>
    <cacheHierarchy uniqueName="[LocalDateTable_3d54ac6d-f464-46a5-ab93-63fc974a75e5].[№Квартала]" caption="№Квартала" attribute="1" defaultMemberUniqueName="[LocalDateTable_3d54ac6d-f464-46a5-ab93-63fc974a75e5].[№Квартала].[All]" allUniqueName="[LocalDateTable_3d54ac6d-f464-46a5-ab93-63fc974a75e5].[№Квартала].[All]" dimensionUniqueName="[LocalDateTable_3d54ac6d-f464-46a5-ab93-63fc974a75e5]" displayFolder="" count="0" unbalanced="0" hidden="1"/>
    <cacheHierarchy uniqueName="[LocalDateTable_3d54ac6d-f464-46a5-ab93-63fc974a75e5].[№Месяца]" caption="№Месяца" attribute="1" defaultMemberUniqueName="[LocalDateTable_3d54ac6d-f464-46a5-ab93-63fc974a75e5].[№Месяца].[All]" allUniqueName="[LocalDateTable_3d54ac6d-f464-46a5-ab93-63fc974a75e5].[№Месяца].[All]" dimensionUniqueName="[LocalDateTable_3d54ac6d-f464-46a5-ab93-63fc974a75e5]" displayFolder="" count="0" unbalanced="0" hidden="1"/>
    <cacheHierarchy uniqueName="[LocalDateTable_3d54ac6d-f464-46a5-ab93-63fc974a75e5].[Год]" caption="Год" attribute="1" defaultMemberUniqueName="[LocalDateTable_3d54ac6d-f464-46a5-ab93-63fc974a75e5].[Год].[All]" allUniqueName="[LocalDateTable_3d54ac6d-f464-46a5-ab93-63fc974a75e5].[Год].[All]" dimensionUniqueName="[LocalDateTable_3d54ac6d-f464-46a5-ab93-63fc974a75e5]" displayFolder="" count="0" unbalanced="0" hidden="1"/>
    <cacheHierarchy uniqueName="[LocalDateTable_3d54ac6d-f464-46a5-ab93-63fc974a75e5].[День]" caption="День" attribute="1" defaultMemberUniqueName="[LocalDateTable_3d54ac6d-f464-46a5-ab93-63fc974a75e5].[День].[All]" allUniqueName="[LocalDateTable_3d54ac6d-f464-46a5-ab93-63fc974a75e5].[День].[All]" dimensionUniqueName="[LocalDateTable_3d54ac6d-f464-46a5-ab93-63fc974a75e5]" displayFolder="" count="0" unbalanced="0" hidden="1"/>
    <cacheHierarchy uniqueName="[LocalDateTable_3d54ac6d-f464-46a5-ab93-63fc974a75e5].[Иерархия дат]" caption="Иерархия дат" defaultMemberUniqueName="[LocalDateTable_3d54ac6d-f464-46a5-ab93-63fc974a75e5].[Иерархия дат].[All]" allUniqueName="[LocalDateTable_3d54ac6d-f464-46a5-ab93-63fc974a75e5].[Иерархия дат].[All]" dimensionUniqueName="[LocalDateTable_3d54ac6d-f464-46a5-ab93-63fc974a75e5]" displayFolder="" count="0" unbalanced="0" hidden="1"/>
    <cacheHierarchy uniqueName="[LocalDateTable_3d54ac6d-f464-46a5-ab93-63fc974a75e5].[Квартал]" caption="Квартал" attribute="1" defaultMemberUniqueName="[LocalDateTable_3d54ac6d-f464-46a5-ab93-63fc974a75e5].[Квартал].[All]" allUniqueName="[LocalDateTable_3d54ac6d-f464-46a5-ab93-63fc974a75e5].[Квартал].[All]" dimensionUniqueName="[LocalDateTable_3d54ac6d-f464-46a5-ab93-63fc974a75e5]" displayFolder="" count="0" unbalanced="0" hidden="1"/>
    <cacheHierarchy uniqueName="[LocalDateTable_3d54ac6d-f464-46a5-ab93-63fc974a75e5].[Месяц]" caption="Месяц" attribute="1" defaultMemberUniqueName="[LocalDateTable_3d54ac6d-f464-46a5-ab93-63fc974a75e5].[Месяц].[All]" allUniqueName="[LocalDateTable_3d54ac6d-f464-46a5-ab93-63fc974a75e5].[Месяц].[All]" dimensionUniqueName="[LocalDateTable_3d54ac6d-f464-46a5-ab93-63fc974a75e5]" displayFolder="" count="0" unbalanced="0" hidden="1"/>
    <cacheHierarchy uniqueName="[LocalDateTable_52ab3697-ad3b-42a6-a442-50bd82e5e8d6].[Date]" caption="Date" attribute="1" defaultMemberUniqueName="[LocalDateTable_52ab3697-ad3b-42a6-a442-50bd82e5e8d6].[Date].[All]" allUniqueName="[LocalDateTable_52ab3697-ad3b-42a6-a442-50bd82e5e8d6].[Date].[All]" dimensionUniqueName="[LocalDateTable_52ab3697-ad3b-42a6-a442-50bd82e5e8d6]" displayFolder="" count="0" unbalanced="0" hidden="1"/>
    <cacheHierarchy uniqueName="[LocalDateTable_52ab3697-ad3b-42a6-a442-50bd82e5e8d6].[№Квартала]" caption="№Квартала" attribute="1" defaultMemberUniqueName="[LocalDateTable_52ab3697-ad3b-42a6-a442-50bd82e5e8d6].[№Квартала].[All]" allUniqueName="[LocalDateTable_52ab3697-ad3b-42a6-a442-50bd82e5e8d6].[№Квартала].[All]" dimensionUniqueName="[LocalDateTable_52ab3697-ad3b-42a6-a442-50bd82e5e8d6]" displayFolder="" count="0" unbalanced="0" hidden="1"/>
    <cacheHierarchy uniqueName="[LocalDateTable_52ab3697-ad3b-42a6-a442-50bd82e5e8d6].[№Месяца]" caption="№Месяца" attribute="1" defaultMemberUniqueName="[LocalDateTable_52ab3697-ad3b-42a6-a442-50bd82e5e8d6].[№Месяца].[All]" allUniqueName="[LocalDateTable_52ab3697-ad3b-42a6-a442-50bd82e5e8d6].[№Месяца].[All]" dimensionUniqueName="[LocalDateTable_52ab3697-ad3b-42a6-a442-50bd82e5e8d6]" displayFolder="" count="0" unbalanced="0" hidden="1"/>
    <cacheHierarchy uniqueName="[LocalDateTable_52ab3697-ad3b-42a6-a442-50bd82e5e8d6].[Год]" caption="Год" attribute="1" defaultMemberUniqueName="[LocalDateTable_52ab3697-ad3b-42a6-a442-50bd82e5e8d6].[Год].[All]" allUniqueName="[LocalDateTable_52ab3697-ad3b-42a6-a442-50bd82e5e8d6].[Год].[All]" dimensionUniqueName="[LocalDateTable_52ab3697-ad3b-42a6-a442-50bd82e5e8d6]" displayFolder="" count="0" unbalanced="0" hidden="1"/>
    <cacheHierarchy uniqueName="[LocalDateTable_52ab3697-ad3b-42a6-a442-50bd82e5e8d6].[День]" caption="День" attribute="1" defaultMemberUniqueName="[LocalDateTable_52ab3697-ad3b-42a6-a442-50bd82e5e8d6].[День].[All]" allUniqueName="[LocalDateTable_52ab3697-ad3b-42a6-a442-50bd82e5e8d6].[День].[All]" dimensionUniqueName="[LocalDateTable_52ab3697-ad3b-42a6-a442-50bd82e5e8d6]" displayFolder="" count="0" unbalanced="0" hidden="1"/>
    <cacheHierarchy uniqueName="[LocalDateTable_52ab3697-ad3b-42a6-a442-50bd82e5e8d6].[Иерархия дат]" caption="Иерархия дат" defaultMemberUniqueName="[LocalDateTable_52ab3697-ad3b-42a6-a442-50bd82e5e8d6].[Иерархия дат].[All]" allUniqueName="[LocalDateTable_52ab3697-ad3b-42a6-a442-50bd82e5e8d6].[Иерархия дат].[All]" dimensionUniqueName="[LocalDateTable_52ab3697-ad3b-42a6-a442-50bd82e5e8d6]" displayFolder="" count="0" unbalanced="0" hidden="1"/>
    <cacheHierarchy uniqueName="[LocalDateTable_52ab3697-ad3b-42a6-a442-50bd82e5e8d6].[Квартал]" caption="Квартал" attribute="1" defaultMemberUniqueName="[LocalDateTable_52ab3697-ad3b-42a6-a442-50bd82e5e8d6].[Квартал].[All]" allUniqueName="[LocalDateTable_52ab3697-ad3b-42a6-a442-50bd82e5e8d6].[Квартал].[All]" dimensionUniqueName="[LocalDateTable_52ab3697-ad3b-42a6-a442-50bd82e5e8d6]" displayFolder="" count="0" unbalanced="0" hidden="1"/>
    <cacheHierarchy uniqueName="[LocalDateTable_52ab3697-ad3b-42a6-a442-50bd82e5e8d6].[Месяц]" caption="Месяц" attribute="1" defaultMemberUniqueName="[LocalDateTable_52ab3697-ad3b-42a6-a442-50bd82e5e8d6].[Месяц].[All]" allUniqueName="[LocalDateTable_52ab3697-ad3b-42a6-a442-50bd82e5e8d6].[Месяц].[All]" dimensionUniqueName="[LocalDateTable_52ab3697-ad3b-42a6-a442-50bd82e5e8d6]" displayFolder="" count="0" unbalanced="0" hidden="1"/>
    <cacheHierarchy uniqueName="[LocalDateTable_5a2c0ed3-8fbf-432d-bb03-59e636a68fef].[Date]" caption="Date" attribute="1" defaultMemberUniqueName="[LocalDateTable_5a2c0ed3-8fbf-432d-bb03-59e636a68fef].[Date].[All]" allUniqueName="[LocalDateTable_5a2c0ed3-8fbf-432d-bb03-59e636a68fef].[Date].[All]" dimensionUniqueName="[LocalDateTable_5a2c0ed3-8fbf-432d-bb03-59e636a68fef]" displayFolder="" count="0" unbalanced="0" hidden="1"/>
    <cacheHierarchy uniqueName="[LocalDateTable_5a2c0ed3-8fbf-432d-bb03-59e636a68fef].[№Квартала]" caption="№Квартала" attribute="1" defaultMemberUniqueName="[LocalDateTable_5a2c0ed3-8fbf-432d-bb03-59e636a68fef].[№Квартала].[All]" allUniqueName="[LocalDateTable_5a2c0ed3-8fbf-432d-bb03-59e636a68fef].[№Квартала].[All]" dimensionUniqueName="[LocalDateTable_5a2c0ed3-8fbf-432d-bb03-59e636a68fef]" displayFolder="" count="0" unbalanced="0" hidden="1"/>
    <cacheHierarchy uniqueName="[LocalDateTable_5a2c0ed3-8fbf-432d-bb03-59e636a68fef].[№Месяца]" caption="№Месяца" attribute="1" defaultMemberUniqueName="[LocalDateTable_5a2c0ed3-8fbf-432d-bb03-59e636a68fef].[№Месяца].[All]" allUniqueName="[LocalDateTable_5a2c0ed3-8fbf-432d-bb03-59e636a68fef].[№Месяца].[All]" dimensionUniqueName="[LocalDateTable_5a2c0ed3-8fbf-432d-bb03-59e636a68fef]" displayFolder="" count="0" unbalanced="0" hidden="1"/>
    <cacheHierarchy uniqueName="[LocalDateTable_5a2c0ed3-8fbf-432d-bb03-59e636a68fef].[Год]" caption="Год" attribute="1" defaultMemberUniqueName="[LocalDateTable_5a2c0ed3-8fbf-432d-bb03-59e636a68fef].[Год].[All]" allUniqueName="[LocalDateTable_5a2c0ed3-8fbf-432d-bb03-59e636a68fef].[Год].[All]" dimensionUniqueName="[LocalDateTable_5a2c0ed3-8fbf-432d-bb03-59e636a68fef]" displayFolder="" count="0" unbalanced="0" hidden="1"/>
    <cacheHierarchy uniqueName="[LocalDateTable_5a2c0ed3-8fbf-432d-bb03-59e636a68fef].[День]" caption="День" attribute="1" defaultMemberUniqueName="[LocalDateTable_5a2c0ed3-8fbf-432d-bb03-59e636a68fef].[День].[All]" allUniqueName="[LocalDateTable_5a2c0ed3-8fbf-432d-bb03-59e636a68fef].[День].[All]" dimensionUniqueName="[LocalDateTable_5a2c0ed3-8fbf-432d-bb03-59e636a68fef]" displayFolder="" count="0" unbalanced="0" hidden="1"/>
    <cacheHierarchy uniqueName="[LocalDateTable_5a2c0ed3-8fbf-432d-bb03-59e636a68fef].[Иерархия дат]" caption="Иерархия дат" defaultMemberUniqueName="[LocalDateTable_5a2c0ed3-8fbf-432d-bb03-59e636a68fef].[Иерархия дат].[All]" allUniqueName="[LocalDateTable_5a2c0ed3-8fbf-432d-bb03-59e636a68fef].[Иерархия дат].[All]" dimensionUniqueName="[LocalDateTable_5a2c0ed3-8fbf-432d-bb03-59e636a68fef]" displayFolder="" count="0" unbalanced="0" hidden="1"/>
    <cacheHierarchy uniqueName="[LocalDateTable_5a2c0ed3-8fbf-432d-bb03-59e636a68fef].[Квартал]" caption="Квартал" attribute="1" defaultMemberUniqueName="[LocalDateTable_5a2c0ed3-8fbf-432d-bb03-59e636a68fef].[Квартал].[All]" allUniqueName="[LocalDateTable_5a2c0ed3-8fbf-432d-bb03-59e636a68fef].[Квартал].[All]" dimensionUniqueName="[LocalDateTable_5a2c0ed3-8fbf-432d-bb03-59e636a68fef]" displayFolder="" count="0" unbalanced="0" hidden="1"/>
    <cacheHierarchy uniqueName="[LocalDateTable_5a2c0ed3-8fbf-432d-bb03-59e636a68fef].[Месяц]" caption="Месяц" attribute="1" defaultMemberUniqueName="[LocalDateTable_5a2c0ed3-8fbf-432d-bb03-59e636a68fef].[Месяц].[All]" allUniqueName="[LocalDateTable_5a2c0ed3-8fbf-432d-bb03-59e636a68fef].[Месяц].[All]" dimensionUniqueName="[LocalDateTable_5a2c0ed3-8fbf-432d-bb03-59e636a68fef]" displayFolder="" count="0" unbalanced="0" hidden="1"/>
    <cacheHierarchy uniqueName="[LocalDateTable_5bee51e2-b916-4979-885c-9810909c9b78].[Date]" caption="Date" attribute="1" defaultMemberUniqueName="[LocalDateTable_5bee51e2-b916-4979-885c-9810909c9b78].[Date].[All]" allUniqueName="[LocalDateTable_5bee51e2-b916-4979-885c-9810909c9b78].[Date].[All]" dimensionUniqueName="[LocalDateTable_5bee51e2-b916-4979-885c-9810909c9b78]" displayFolder="" count="0" unbalanced="0" hidden="1"/>
    <cacheHierarchy uniqueName="[LocalDateTable_5bee51e2-b916-4979-885c-9810909c9b78].[№Квартала]" caption="№Квартала" attribute="1" defaultMemberUniqueName="[LocalDateTable_5bee51e2-b916-4979-885c-9810909c9b78].[№Квартала].[All]" allUniqueName="[LocalDateTable_5bee51e2-b916-4979-885c-9810909c9b78].[№Квартала].[All]" dimensionUniqueName="[LocalDateTable_5bee51e2-b916-4979-885c-9810909c9b78]" displayFolder="" count="0" unbalanced="0" hidden="1"/>
    <cacheHierarchy uniqueName="[LocalDateTable_5bee51e2-b916-4979-885c-9810909c9b78].[№Месяца]" caption="№Месяца" attribute="1" defaultMemberUniqueName="[LocalDateTable_5bee51e2-b916-4979-885c-9810909c9b78].[№Месяца].[All]" allUniqueName="[LocalDateTable_5bee51e2-b916-4979-885c-9810909c9b78].[№Месяца].[All]" dimensionUniqueName="[LocalDateTable_5bee51e2-b916-4979-885c-9810909c9b78]" displayFolder="" count="0" unbalanced="0" hidden="1"/>
    <cacheHierarchy uniqueName="[LocalDateTable_5bee51e2-b916-4979-885c-9810909c9b78].[Год]" caption="Год" attribute="1" defaultMemberUniqueName="[LocalDateTable_5bee51e2-b916-4979-885c-9810909c9b78].[Год].[All]" allUniqueName="[LocalDateTable_5bee51e2-b916-4979-885c-9810909c9b78].[Год].[All]" dimensionUniqueName="[LocalDateTable_5bee51e2-b916-4979-885c-9810909c9b78]" displayFolder="" count="0" unbalanced="0" hidden="1"/>
    <cacheHierarchy uniqueName="[LocalDateTable_5bee51e2-b916-4979-885c-9810909c9b78].[День]" caption="День" attribute="1" defaultMemberUniqueName="[LocalDateTable_5bee51e2-b916-4979-885c-9810909c9b78].[День].[All]" allUniqueName="[LocalDateTable_5bee51e2-b916-4979-885c-9810909c9b78].[День].[All]" dimensionUniqueName="[LocalDateTable_5bee51e2-b916-4979-885c-9810909c9b78]" displayFolder="" count="0" unbalanced="0" hidden="1"/>
    <cacheHierarchy uniqueName="[LocalDateTable_5bee51e2-b916-4979-885c-9810909c9b78].[Иерархия дат]" caption="Иерархия дат" defaultMemberUniqueName="[LocalDateTable_5bee51e2-b916-4979-885c-9810909c9b78].[Иерархия дат].[All]" allUniqueName="[LocalDateTable_5bee51e2-b916-4979-885c-9810909c9b78].[Иерархия дат].[All]" dimensionUniqueName="[LocalDateTable_5bee51e2-b916-4979-885c-9810909c9b78]" displayFolder="" count="0" unbalanced="0" hidden="1"/>
    <cacheHierarchy uniqueName="[LocalDateTable_5bee51e2-b916-4979-885c-9810909c9b78].[Квартал]" caption="Квартал" attribute="1" defaultMemberUniqueName="[LocalDateTable_5bee51e2-b916-4979-885c-9810909c9b78].[Квартал].[All]" allUniqueName="[LocalDateTable_5bee51e2-b916-4979-885c-9810909c9b78].[Квартал].[All]" dimensionUniqueName="[LocalDateTable_5bee51e2-b916-4979-885c-9810909c9b78]" displayFolder="" count="0" unbalanced="0" hidden="1"/>
    <cacheHierarchy uniqueName="[LocalDateTable_5bee51e2-b916-4979-885c-9810909c9b78].[Месяц]" caption="Месяц" attribute="1" defaultMemberUniqueName="[LocalDateTable_5bee51e2-b916-4979-885c-9810909c9b78].[Месяц].[All]" allUniqueName="[LocalDateTable_5bee51e2-b916-4979-885c-9810909c9b78].[Месяц].[All]" dimensionUniqueName="[LocalDateTable_5bee51e2-b916-4979-885c-9810909c9b78]" displayFolder="" count="0" unbalanced="0" hidden="1"/>
    <cacheHierarchy uniqueName="[LocalDateTable_c29b5b1c-7001-4693-9bdb-581667394e23].[Date]" caption="Date" attribute="1" defaultMemberUniqueName="[LocalDateTable_c29b5b1c-7001-4693-9bdb-581667394e23].[Date].[All]" allUniqueName="[LocalDateTable_c29b5b1c-7001-4693-9bdb-581667394e23].[Date].[All]" dimensionUniqueName="[LocalDateTable_c29b5b1c-7001-4693-9bdb-581667394e23]" displayFolder="" count="0" unbalanced="0" hidden="1"/>
    <cacheHierarchy uniqueName="[LocalDateTable_c29b5b1c-7001-4693-9bdb-581667394e23].[№Квартала]" caption="№Квартала" attribute="1" defaultMemberUniqueName="[LocalDateTable_c29b5b1c-7001-4693-9bdb-581667394e23].[№Квартала].[All]" allUniqueName="[LocalDateTable_c29b5b1c-7001-4693-9bdb-581667394e23].[№Квартала].[All]" dimensionUniqueName="[LocalDateTable_c29b5b1c-7001-4693-9bdb-581667394e23]" displayFolder="" count="0" unbalanced="0" hidden="1"/>
    <cacheHierarchy uniqueName="[LocalDateTable_c29b5b1c-7001-4693-9bdb-581667394e23].[№Месяца]" caption="№Месяца" attribute="1" defaultMemberUniqueName="[LocalDateTable_c29b5b1c-7001-4693-9bdb-581667394e23].[№Месяца].[All]" allUniqueName="[LocalDateTable_c29b5b1c-7001-4693-9bdb-581667394e23].[№Месяца].[All]" dimensionUniqueName="[LocalDateTable_c29b5b1c-7001-4693-9bdb-581667394e23]" displayFolder="" count="0" unbalanced="0" hidden="1"/>
    <cacheHierarchy uniqueName="[LocalDateTable_c29b5b1c-7001-4693-9bdb-581667394e23].[Год]" caption="Год" attribute="1" defaultMemberUniqueName="[LocalDateTable_c29b5b1c-7001-4693-9bdb-581667394e23].[Год].[All]" allUniqueName="[LocalDateTable_c29b5b1c-7001-4693-9bdb-581667394e23].[Год].[All]" dimensionUniqueName="[LocalDateTable_c29b5b1c-7001-4693-9bdb-581667394e23]" displayFolder="" count="0" unbalanced="0" hidden="1"/>
    <cacheHierarchy uniqueName="[LocalDateTable_c29b5b1c-7001-4693-9bdb-581667394e23].[День]" caption="День" attribute="1" defaultMemberUniqueName="[LocalDateTable_c29b5b1c-7001-4693-9bdb-581667394e23].[День].[All]" allUniqueName="[LocalDateTable_c29b5b1c-7001-4693-9bdb-581667394e23].[День].[All]" dimensionUniqueName="[LocalDateTable_c29b5b1c-7001-4693-9bdb-581667394e23]" displayFolder="" count="0" unbalanced="0" hidden="1"/>
    <cacheHierarchy uniqueName="[LocalDateTable_c29b5b1c-7001-4693-9bdb-581667394e23].[Иерархия дат]" caption="Иерархия дат" defaultMemberUniqueName="[LocalDateTable_c29b5b1c-7001-4693-9bdb-581667394e23].[Иерархия дат].[All]" allUniqueName="[LocalDateTable_c29b5b1c-7001-4693-9bdb-581667394e23].[Иерархия дат].[All]" dimensionUniqueName="[LocalDateTable_c29b5b1c-7001-4693-9bdb-581667394e23]" displayFolder="" count="0" unbalanced="0" hidden="1"/>
    <cacheHierarchy uniqueName="[LocalDateTable_c29b5b1c-7001-4693-9bdb-581667394e23].[Квартал]" caption="Квартал" attribute="1" defaultMemberUniqueName="[LocalDateTable_c29b5b1c-7001-4693-9bdb-581667394e23].[Квартал].[All]" allUniqueName="[LocalDateTable_c29b5b1c-7001-4693-9bdb-581667394e23].[Квартал].[All]" dimensionUniqueName="[LocalDateTable_c29b5b1c-7001-4693-9bdb-581667394e23]" displayFolder="" count="0" unbalanced="0" hidden="1"/>
    <cacheHierarchy uniqueName="[LocalDateTable_c29b5b1c-7001-4693-9bdb-581667394e23].[Месяц]" caption="Месяц" attribute="1" defaultMemberUniqueName="[LocalDateTable_c29b5b1c-7001-4693-9bdb-581667394e23].[Месяц].[All]" allUniqueName="[LocalDateTable_c29b5b1c-7001-4693-9bdb-581667394e23].[Месяц].[All]" dimensionUniqueName="[LocalDateTable_c29b5b1c-7001-4693-9bdb-581667394e23]" displayFolder="" count="0" unbalanced="0" hidden="1"/>
    <cacheHierarchy uniqueName="[LocalDateTable_c39b8707-d508-4244-aaca-6d0e150438b5].[Date]" caption="Date" attribute="1" defaultMemberUniqueName="[LocalDateTable_c39b8707-d508-4244-aaca-6d0e150438b5].[Date].[All]" allUniqueName="[LocalDateTable_c39b8707-d508-4244-aaca-6d0e150438b5].[Date].[All]" dimensionUniqueName="[LocalDateTable_c39b8707-d508-4244-aaca-6d0e150438b5]" displayFolder="" count="0" unbalanced="0" hidden="1"/>
    <cacheHierarchy uniqueName="[LocalDateTable_c39b8707-d508-4244-aaca-6d0e150438b5].[№Квартала]" caption="№Квартала" attribute="1" defaultMemberUniqueName="[LocalDateTable_c39b8707-d508-4244-aaca-6d0e150438b5].[№Квартала].[All]" allUniqueName="[LocalDateTable_c39b8707-d508-4244-aaca-6d0e150438b5].[№Квартала].[All]" dimensionUniqueName="[LocalDateTable_c39b8707-d508-4244-aaca-6d0e150438b5]" displayFolder="" count="0" unbalanced="0" hidden="1"/>
    <cacheHierarchy uniqueName="[LocalDateTable_c39b8707-d508-4244-aaca-6d0e150438b5].[№Месяца]" caption="№Месяца" attribute="1" defaultMemberUniqueName="[LocalDateTable_c39b8707-d508-4244-aaca-6d0e150438b5].[№Месяца].[All]" allUniqueName="[LocalDateTable_c39b8707-d508-4244-aaca-6d0e150438b5].[№Месяца].[All]" dimensionUniqueName="[LocalDateTable_c39b8707-d508-4244-aaca-6d0e150438b5]" displayFolder="" count="0" unbalanced="0" hidden="1"/>
    <cacheHierarchy uniqueName="[LocalDateTable_c39b8707-d508-4244-aaca-6d0e150438b5].[Год]" caption="Год" attribute="1" defaultMemberUniqueName="[LocalDateTable_c39b8707-d508-4244-aaca-6d0e150438b5].[Год].[All]" allUniqueName="[LocalDateTable_c39b8707-d508-4244-aaca-6d0e150438b5].[Год].[All]" dimensionUniqueName="[LocalDateTable_c39b8707-d508-4244-aaca-6d0e150438b5]" displayFolder="" count="0" unbalanced="0" hidden="1"/>
    <cacheHierarchy uniqueName="[LocalDateTable_c39b8707-d508-4244-aaca-6d0e150438b5].[День]" caption="День" attribute="1" defaultMemberUniqueName="[LocalDateTable_c39b8707-d508-4244-aaca-6d0e150438b5].[День].[All]" allUniqueName="[LocalDateTable_c39b8707-d508-4244-aaca-6d0e150438b5].[День].[All]" dimensionUniqueName="[LocalDateTable_c39b8707-d508-4244-aaca-6d0e150438b5]" displayFolder="" count="0" unbalanced="0" hidden="1"/>
    <cacheHierarchy uniqueName="[LocalDateTable_c39b8707-d508-4244-aaca-6d0e150438b5].[Иерархия дат]" caption="Иерархия дат" defaultMemberUniqueName="[LocalDateTable_c39b8707-d508-4244-aaca-6d0e150438b5].[Иерархия дат].[All]" allUniqueName="[LocalDateTable_c39b8707-d508-4244-aaca-6d0e150438b5].[Иерархия дат].[All]" dimensionUniqueName="[LocalDateTable_c39b8707-d508-4244-aaca-6d0e150438b5]" displayFolder="" count="0" unbalanced="0" hidden="1"/>
    <cacheHierarchy uniqueName="[LocalDateTable_c39b8707-d508-4244-aaca-6d0e150438b5].[Квартал]" caption="Квартал" attribute="1" defaultMemberUniqueName="[LocalDateTable_c39b8707-d508-4244-aaca-6d0e150438b5].[Квартал].[All]" allUniqueName="[LocalDateTable_c39b8707-d508-4244-aaca-6d0e150438b5].[Квартал].[All]" dimensionUniqueName="[LocalDateTable_c39b8707-d508-4244-aaca-6d0e150438b5]" displayFolder="" count="0" unbalanced="0" hidden="1"/>
    <cacheHierarchy uniqueName="[LocalDateTable_c39b8707-d508-4244-aaca-6d0e150438b5].[Месяц]" caption="Месяц" attribute="1" defaultMemberUniqueName="[LocalDateTable_c39b8707-d508-4244-aaca-6d0e150438b5].[Месяц].[All]" allUniqueName="[LocalDateTable_c39b8707-d508-4244-aaca-6d0e150438b5].[Месяц].[All]" dimensionUniqueName="[LocalDateTable_c39b8707-d508-4244-aaca-6d0e150438b5]" displayFolder="" count="0" unbalanced="0" hidden="1"/>
    <cacheHierarchy uniqueName="[LocalDateTable_cc38c665-f276-4475-923e-68c326f0f1ac].[Date]" caption="Date" attribute="1" defaultMemberUniqueName="[LocalDateTable_cc38c665-f276-4475-923e-68c326f0f1ac].[Date].[All]" allUniqueName="[LocalDateTable_cc38c665-f276-4475-923e-68c326f0f1ac].[Date].[All]" dimensionUniqueName="[LocalDateTable_cc38c665-f276-4475-923e-68c326f0f1ac]" displayFolder="" count="0" unbalanced="0" hidden="1"/>
    <cacheHierarchy uniqueName="[LocalDateTable_cc38c665-f276-4475-923e-68c326f0f1ac].[№Квартала]" caption="№Квартала" attribute="1" defaultMemberUniqueName="[LocalDateTable_cc38c665-f276-4475-923e-68c326f0f1ac].[№Квартала].[All]" allUniqueName="[LocalDateTable_cc38c665-f276-4475-923e-68c326f0f1ac].[№Квартала].[All]" dimensionUniqueName="[LocalDateTable_cc38c665-f276-4475-923e-68c326f0f1ac]" displayFolder="" count="0" unbalanced="0" hidden="1"/>
    <cacheHierarchy uniqueName="[LocalDateTable_cc38c665-f276-4475-923e-68c326f0f1ac].[№Месяца]" caption="№Месяца" attribute="1" defaultMemberUniqueName="[LocalDateTable_cc38c665-f276-4475-923e-68c326f0f1ac].[№Месяца].[All]" allUniqueName="[LocalDateTable_cc38c665-f276-4475-923e-68c326f0f1ac].[№Месяца].[All]" dimensionUniqueName="[LocalDateTable_cc38c665-f276-4475-923e-68c326f0f1ac]" displayFolder="" count="0" unbalanced="0" hidden="1"/>
    <cacheHierarchy uniqueName="[LocalDateTable_cc38c665-f276-4475-923e-68c326f0f1ac].[Год]" caption="Год" attribute="1" defaultMemberUniqueName="[LocalDateTable_cc38c665-f276-4475-923e-68c326f0f1ac].[Год].[All]" allUniqueName="[LocalDateTable_cc38c665-f276-4475-923e-68c326f0f1ac].[Год].[All]" dimensionUniqueName="[LocalDateTable_cc38c665-f276-4475-923e-68c326f0f1ac]" displayFolder="" count="0" unbalanced="0" hidden="1"/>
    <cacheHierarchy uniqueName="[LocalDateTable_cc38c665-f276-4475-923e-68c326f0f1ac].[День]" caption="День" attribute="1" defaultMemberUniqueName="[LocalDateTable_cc38c665-f276-4475-923e-68c326f0f1ac].[День].[All]" allUniqueName="[LocalDateTable_cc38c665-f276-4475-923e-68c326f0f1ac].[День].[All]" dimensionUniqueName="[LocalDateTable_cc38c665-f276-4475-923e-68c326f0f1ac]" displayFolder="" count="0" unbalanced="0" hidden="1"/>
    <cacheHierarchy uniqueName="[LocalDateTable_cc38c665-f276-4475-923e-68c326f0f1ac].[Иерархия дат]" caption="Иерархия дат" defaultMemberUniqueName="[LocalDateTable_cc38c665-f276-4475-923e-68c326f0f1ac].[Иерархия дат].[All]" allUniqueName="[LocalDateTable_cc38c665-f276-4475-923e-68c326f0f1ac].[Иерархия дат].[All]" dimensionUniqueName="[LocalDateTable_cc38c665-f276-4475-923e-68c326f0f1ac]" displayFolder="" count="0" unbalanced="0" hidden="1"/>
    <cacheHierarchy uniqueName="[LocalDateTable_cc38c665-f276-4475-923e-68c326f0f1ac].[Квартал]" caption="Квартал" attribute="1" defaultMemberUniqueName="[LocalDateTable_cc38c665-f276-4475-923e-68c326f0f1ac].[Квартал].[All]" allUniqueName="[LocalDateTable_cc38c665-f276-4475-923e-68c326f0f1ac].[Квартал].[All]" dimensionUniqueName="[LocalDateTable_cc38c665-f276-4475-923e-68c326f0f1ac]" displayFolder="" count="0" unbalanced="0" hidden="1"/>
    <cacheHierarchy uniqueName="[LocalDateTable_cc38c665-f276-4475-923e-68c326f0f1ac].[Месяц]" caption="Месяц" attribute="1" defaultMemberUniqueName="[LocalDateTable_cc38c665-f276-4475-923e-68c326f0f1ac].[Месяц].[All]" allUniqueName="[LocalDateTable_cc38c665-f276-4475-923e-68c326f0f1ac].[Месяц].[All]" dimensionUniqueName="[LocalDateTable_cc38c665-f276-4475-923e-68c326f0f1ac]" displayFolder="" count="0" unbalanced="0" hidden="1"/>
    <cacheHierarchy uniqueName="[LocalDateTable_daf2e17f-637b-4656-8992-a5db3d574993].[Date]" caption="Date" attribute="1" defaultMemberUniqueName="[LocalDateTable_daf2e17f-637b-4656-8992-a5db3d574993].[Date].[All]" allUniqueName="[LocalDateTable_daf2e17f-637b-4656-8992-a5db3d574993].[Date].[All]" dimensionUniqueName="[LocalDateTable_daf2e17f-637b-4656-8992-a5db3d574993]" displayFolder="" count="0" unbalanced="0" hidden="1"/>
    <cacheHierarchy uniqueName="[LocalDateTable_daf2e17f-637b-4656-8992-a5db3d574993].[№Квартала]" caption="№Квартала" attribute="1" defaultMemberUniqueName="[LocalDateTable_daf2e17f-637b-4656-8992-a5db3d574993].[№Квартала].[All]" allUniqueName="[LocalDateTable_daf2e17f-637b-4656-8992-a5db3d574993].[№Квартала].[All]" dimensionUniqueName="[LocalDateTable_daf2e17f-637b-4656-8992-a5db3d574993]" displayFolder="" count="0" unbalanced="0" hidden="1"/>
    <cacheHierarchy uniqueName="[LocalDateTable_daf2e17f-637b-4656-8992-a5db3d574993].[№Месяца]" caption="№Месяца" attribute="1" defaultMemberUniqueName="[LocalDateTable_daf2e17f-637b-4656-8992-a5db3d574993].[№Месяца].[All]" allUniqueName="[LocalDateTable_daf2e17f-637b-4656-8992-a5db3d574993].[№Месяца].[All]" dimensionUniqueName="[LocalDateTable_daf2e17f-637b-4656-8992-a5db3d574993]" displayFolder="" count="0" unbalanced="0" hidden="1"/>
    <cacheHierarchy uniqueName="[LocalDateTable_daf2e17f-637b-4656-8992-a5db3d574993].[Год]" caption="Год" attribute="1" defaultMemberUniqueName="[LocalDateTable_daf2e17f-637b-4656-8992-a5db3d574993].[Год].[All]" allUniqueName="[LocalDateTable_daf2e17f-637b-4656-8992-a5db3d574993].[Год].[All]" dimensionUniqueName="[LocalDateTable_daf2e17f-637b-4656-8992-a5db3d574993]" displayFolder="" count="0" unbalanced="0" hidden="1"/>
    <cacheHierarchy uniqueName="[LocalDateTable_daf2e17f-637b-4656-8992-a5db3d574993].[День]" caption="День" attribute="1" defaultMemberUniqueName="[LocalDateTable_daf2e17f-637b-4656-8992-a5db3d574993].[День].[All]" allUniqueName="[LocalDateTable_daf2e17f-637b-4656-8992-a5db3d574993].[День].[All]" dimensionUniqueName="[LocalDateTable_daf2e17f-637b-4656-8992-a5db3d574993]" displayFolder="" count="0" unbalanced="0" hidden="1"/>
    <cacheHierarchy uniqueName="[LocalDateTable_daf2e17f-637b-4656-8992-a5db3d574993].[Иерархия дат]" caption="Иерархия дат" defaultMemberUniqueName="[LocalDateTable_daf2e17f-637b-4656-8992-a5db3d574993].[Иерархия дат].[All]" allUniqueName="[LocalDateTable_daf2e17f-637b-4656-8992-a5db3d574993].[Иерархия дат].[All]" dimensionUniqueName="[LocalDateTable_daf2e17f-637b-4656-8992-a5db3d574993]" displayFolder="" count="0" unbalanced="0" hidden="1"/>
    <cacheHierarchy uniqueName="[LocalDateTable_daf2e17f-637b-4656-8992-a5db3d574993].[Квартал]" caption="Квартал" attribute="1" defaultMemberUniqueName="[LocalDateTable_daf2e17f-637b-4656-8992-a5db3d574993].[Квартал].[All]" allUniqueName="[LocalDateTable_daf2e17f-637b-4656-8992-a5db3d574993].[Квартал].[All]" dimensionUniqueName="[LocalDateTable_daf2e17f-637b-4656-8992-a5db3d574993]" displayFolder="" count="0" unbalanced="0" hidden="1"/>
    <cacheHierarchy uniqueName="[LocalDateTable_daf2e17f-637b-4656-8992-a5db3d574993].[Месяц]" caption="Месяц" attribute="1" defaultMemberUniqueName="[LocalDateTable_daf2e17f-637b-4656-8992-a5db3d574993].[Месяц].[All]" allUniqueName="[LocalDateTable_daf2e17f-637b-4656-8992-a5db3d574993].[Месяц].[All]" dimensionUniqueName="[LocalDateTable_daf2e17f-637b-4656-8992-a5db3d574993]" displayFolder="" count="0" unbalanced="0" hidden="1"/>
    <cacheHierarchy uniqueName="[Карты].[cardAltKey]" caption="cardAltKey" attribute="1" defaultMemberUniqueName="[Карты].[cardAltKey].[All]" allUniqueName="[Карты].[cardAltKey].[All]" dimensionUniqueName="[Карты]" displayFolder="" count="0" unbalanced="0" hidden="1"/>
    <cacheHierarchy uniqueName="[Карты].[contactAltKey]" caption="contactAltKey" attribute="1" defaultMemberUniqueName="[Карты].[contactAltKey].[All]" allUniqueName="[Карты].[contactAltKey].[All]" dimensionUniqueName="[Карты]" displayFolder="" count="0" unbalanced="0" hidden="1"/>
    <cacheHierarchy uniqueName="[Кассы].[CreatedOn_pos]" caption="CreatedOn_pos" attribute="1" defaultMemberUniqueName="[Кассы].[CreatedOn_pos].[All]" allUniqueName="[Кассы].[CreatedOn_pos].[All]" dimensionUniqueName="[Кассы]" displayFolder="" count="0" unbalanced="0" hidden="1"/>
    <cacheHierarchy uniqueName="[Кассы].[orgunitAltKey]" caption="orgunitAltKey" attribute="1" defaultMemberUniqueName="[Кассы].[orgunitAltKey].[All]" allUniqueName="[Кассы].[orgunitAltKey].[All]" dimensionUniqueName="[Кассы]" displayFolder="" count="0" unbalanced="0" hidden="1"/>
    <cacheHierarchy uniqueName="[Кассы].[posAltKey]" caption="posAltKey" attribute="1" defaultMemberUniqueName="[Кассы].[posAltKey].[All]" allUniqueName="[Кассы].[posAltKey].[All]" dimensionUniqueName="[Кассы]" displayFolder="" count="0" unbalanced="0" hidden="1"/>
    <cacheHierarchy uniqueName="[Категории].[categoryAltKey]" caption="categoryAltKey" attribute="1" defaultMemberUniqueName="[Категории].[categoryAltKey].[All]" allUniqueName="[Категории].[categoryAltKey].[All]" dimensionUniqueName="[Категории]" displayFolder="" count="0" unbalanced="0" hidden="1"/>
    <cacheHierarchy uniqueName="[Контакты].[orgunitAltKey]" caption="orgunitAltKey" attribute="1" defaultMemberUniqueName="[Контакты].[orgunitAltKey].[All]" allUniqueName="[Контакты].[orgunitAltKey].[All]" dimensionUniqueName="[Контакты]" displayFolder="" count="0" unbalanced="0" hidden="1"/>
    <cacheHierarchy uniqueName="[Контакты].[Registration_ PL]" caption="Registration_ PL" attribute="1" defaultMemberUniqueName="[Контакты].[Registration_ PL].[All]" allUniqueName="[Контакты].[Registration_ PL].[All]" dimensionUniqueName="[Контакты]" displayFolder="" count="0" unbalanced="0" hidden="1"/>
    <cacheHierarchy uniqueName="[Контакты].[Возраст.Дата рождения1]" caption="Возраст.Дата рождения1" attribute="1" defaultMemberUniqueName="[Контакты].[Возраст.Дата рождения1].[All]" allUniqueName="[Контакты].[Возраст.Дата рождения1].[All]" dimensionUniqueName="[Контакты]" displayFolder="" count="0" unbalanced="0" hidden="1"/>
    <cacheHierarchy uniqueName="[Магазины].[CreatedOn_org]" caption="CreatedOn_org" attribute="1" defaultMemberUniqueName="[Магазины].[CreatedOn_org].[All]" allUniqueName="[Магазины].[CreatedOn_org].[All]" dimensionUniqueName="[Магазины]" displayFolder="" count="0" unbalanced="0" hidden="1"/>
    <cacheHierarchy uniqueName="[Магазины].[orgunitAltKey]" caption="orgunitAltKey" attribute="1" defaultMemberUniqueName="[Магазины].[orgunitAltKey].[All]" allUniqueName="[Магазины].[orgunitAltKey].[All]" dimensionUniqueName="[Магазины]" displayFolder="" count="0" unbalanced="0" hidden="1"/>
    <cacheHierarchy uniqueName="[Магазины первой покупки карты].[cardAltKey]" caption="cardAltKey" attribute="1" defaultMemberUniqueName="[Магазины первой покупки карты].[cardAltKey].[All]" allUniqueName="[Магазины первой покупки карты].[cardAltKey].[All]" dimensionUniqueName="[Магазины первой покупки карты]" displayFolder="" count="0" unbalanced="0" hidden="1"/>
    <cacheHierarchy uniqueName="[Маркетинговая группа].[contactAltKey]" caption="contactAltKey" attribute="1" defaultMemberUniqueName="[Маркетинговая группа].[contactAltKey].[All]" allUniqueName="[Маркетинговая группа].[contactAltKey].[All]" dimensionUniqueName="[Маркетинговая группа]" displayFolder="" count="0" unbalanced="0" hidden="1"/>
    <cacheHierarchy uniqueName="[Продажи по ПЛ].[amount]" caption="amount" attribute="1" defaultMemberUniqueName="[Продажи по ПЛ].[amount].[All]" allUniqueName="[Продажи по ПЛ].[amount].[All]" dimensionUniqueName="[Продажи по ПЛ]" displayFolder="" count="0" unbalanced="0" hidden="1"/>
    <cacheHierarchy uniqueName="[Продажи по ПЛ].[bonusesACC]" caption="bonusesACC" attribute="1" defaultMemberUniqueName="[Продажи по ПЛ].[bonusesACC].[All]" allUniqueName="[Продажи по ПЛ].[bonusesACC].[All]" dimensionUniqueName="[Продажи по ПЛ]" displayFolder="" count="0" unbalanced="0" hidden="1"/>
    <cacheHierarchy uniqueName="[Продажи по ПЛ].[bonusesUSE]" caption="bonusesUSE" attribute="1" defaultMemberUniqueName="[Продажи по ПЛ].[bonusesUSE].[All]" allUniqueName="[Продажи по ПЛ].[bonusesUSE].[All]" dimensionUniqueName="[Продажи по ПЛ]" displayFolder="" count="0" unbalanced="0" hidden="1"/>
    <cacheHierarchy uniqueName="[Продажи по ПЛ].[cardAltKey]" caption="cardAltKey" attribute="1" defaultMemberUniqueName="[Продажи по ПЛ].[cardAltKey].[All]" allUniqueName="[Продажи по ПЛ].[cardAltKey].[All]" dimensionUniqueName="[Продажи по ПЛ]" displayFolder="" count="0" unbalanced="0" hidden="1"/>
    <cacheHierarchy uniqueName="[Продажи по ПЛ].[contactAltKey]" caption="contactAltKey" attribute="1" defaultMemberUniqueName="[Продажи по ПЛ].[contactAltKey].[All]" allUniqueName="[Продажи по ПЛ].[contactAltKey].[All]" dimensionUniqueName="[Продажи по ПЛ]" displayFolder="" count="0" unbalanced="0" hidden="1"/>
    <cacheHierarchy uniqueName="[Продажи по ПЛ].[discountPerc]" caption="discountPerc" attribute="1" defaultMemberUniqueName="[Продажи по ПЛ].[discountPerc].[All]" allUniqueName="[Продажи по ПЛ].[discountPerc].[All]" dimensionUniqueName="[Продажи по ПЛ]" displayFolder="" count="0" unbalanced="0" hidden="1"/>
    <cacheHierarchy uniqueName="[Продажи по ПЛ].[goodsAltKey]" caption="goodsAltKey" attribute="1" defaultMemberUniqueName="[Продажи по ПЛ].[goodsAltKey].[All]" allUniqueName="[Продажи по ПЛ].[goodsAltKey].[All]" dimensionUniqueName="[Продажи по ПЛ]" displayFolder="" count="0" unbalanced="0" hidden="1"/>
    <cacheHierarchy uniqueName="[Продажи по ПЛ].[Orgunits]" caption="Orgunits" attribute="1" defaultMemberUniqueName="[Продажи по ПЛ].[Orgunits].[All]" allUniqueName="[Продажи по ПЛ].[Orgunits].[All]" dimensionUniqueName="[Продажи по ПЛ]" displayFolder="" count="0" unbalanced="0" hidden="1"/>
    <cacheHierarchy uniqueName="[Продажи по ПЛ].[posAltKey]" caption="posAltKey" attribute="1" defaultMemberUniqueName="[Продажи по ПЛ].[posAltKey].[All]" allUniqueName="[Продажи по ПЛ].[posAltKey].[All]" dimensionUniqueName="[Продажи по ПЛ]" displayFolder="" count="0" unbalanced="0" hidden="1"/>
    <cacheHierarchy uniqueName="[Продажи по ПЛ].[processDate]" caption="processDate" attribute="1" defaultMemberUniqueName="[Продажи по ПЛ].[processDate].[All]" allUniqueName="[Продажи по ПЛ].[processDate].[All]" dimensionUniqueName="[Продажи по ПЛ]" displayFolder="" count="0" unbalanced="0" hidden="1"/>
    <cacheHierarchy uniqueName="[Продажи по ПЛ].[totalsumm]" caption="totalsumm" attribute="1" defaultMemberUniqueName="[Продажи по ПЛ].[totalsumm].[All]" allUniqueName="[Продажи по ПЛ].[totalsumm].[All]" dimensionUniqueName="[Продажи по ПЛ]" displayFolder="" count="0" unbalanced="0" hidden="1"/>
    <cacheHierarchy uniqueName="[Продажи по ПЛ].[unitPrice]" caption="unitPrice" attribute="1" defaultMemberUniqueName="[Продажи по ПЛ].[unitPrice].[All]" allUniqueName="[Продажи по ПЛ].[unitPrice].[All]" dimensionUniqueName="[Продажи по ПЛ]" displayFolder="" count="0" unbalanced="0" hidden="1"/>
    <cacheHierarchy uniqueName="[Продажи по ПЛ].[Дата и время первой покупки карты]" caption="Дата и время первой покупки карты" attribute="1" defaultMemberUniqueName="[Продажи по ПЛ].[Дата и время первой покупки карты].[All]" allUniqueName="[Продажи по ПЛ].[Дата и время первой покупки карты].[All]" dimensionUniqueName="[Продажи по ПЛ]" displayFolder="" count="0" unbalanced="0" hidden="1"/>
    <cacheHierarchy uniqueName="[Продажи по ПЛ].[Дата первой покупки карты]" caption="Дата первой покупки карты" attribute="1" defaultMemberUniqueName="[Продажи по ПЛ].[Дата первой покупки карты].[All]" allUniqueName="[Продажи по ПЛ].[Дата первой покупки карты].[All]" dimensionUniqueName="[Продажи по ПЛ]" displayFolder="" count="0" unbalanced="0" hidden="1"/>
    <cacheHierarchy uniqueName="[Продажи по ПЛ].[Дата последней покупки карты]" caption="Дата последней покупки карты" attribute="1" defaultMemberUniqueName="[Продажи по ПЛ].[Дата последней покупки карты].[All]" allUniqueName="[Продажи по ПЛ].[Дата последней покупки карты].[All]" dimensionUniqueName="[Продажи по ПЛ]" displayFolder="" count="0" unbalanced="0" hidden="1"/>
    <cacheHierarchy uniqueName="[Продажи по ПЛ].[Магазин первой покупки]" caption="Магазин первой покупки" attribute="1" defaultMemberUniqueName="[Продажи по ПЛ].[Магазин первой покупки].[All]" allUniqueName="[Продажи по ПЛ].[Магазин первой покупки].[All]" dimensionUniqueName="[Продажи по ПЛ]" displayFolder="" count="0" unbalanced="0" hidden="1"/>
    <cacheHierarchy uniqueName="[Продажи по ПЛ].[Признак магазина первой покупки]" caption="Признак магазина первой покупки" attribute="1" defaultMemberUniqueName="[Продажи по ПЛ].[Признак магазина первой покупки].[All]" allUniqueName="[Продажи по ПЛ].[Признак магазина первой покупки].[All]" dimensionUniqueName="[Продажи по ПЛ]" displayFolder="" count="0" unbalanced="0" hidden="1"/>
    <cacheHierarchy uniqueName="[Продажи по ПЛ].[Признак новых карт]" caption="Признак новых карт" attribute="1" defaultMemberUniqueName="[Продажи по ПЛ].[Признак новых карт].[All]" allUniqueName="[Продажи по ПЛ].[Признак новых карт].[All]" dimensionUniqueName="[Продажи по ПЛ]" displayFolder="" count="0" unbalanced="0" hidden="1"/>
    <cacheHierarchy uniqueName="[Продажи по ПЛ].[Столбец]" caption="Столбец" attribute="1" defaultMemberUniqueName="[Продажи по ПЛ].[Столбец].[All]" allUniqueName="[Продажи по ПЛ].[Столбец].[All]" dimensionUniqueName="[Продажи по ПЛ]" displayFolder="" count="0" unbalanced="0" hidden="1"/>
    <cacheHierarchy uniqueName="[Продажи по ПЛ].[Число контактов]" caption="Число контактов" attribute="1" defaultMemberUniqueName="[Продажи по ПЛ].[Число контактов].[All]" allUniqueName="[Продажи по ПЛ].[Число контактов].[All]" dimensionUniqueName="[Продажи по ПЛ]" displayFolder="" count="0" unbalanced="0" hidden="1"/>
    <cacheHierarchy uniqueName="[Таблица].[ChequeID]" caption="ChequeID" attribute="1" defaultMemberUniqueName="[Таблица].[ChequeID].[All]" allUniqueName="[Таблица].[ChequeID].[All]" dimensionUniqueName="[Таблица]" displayFolder="" count="0" unbalanced="0" hidden="1"/>
    <cacheHierarchy uniqueName="[Товары].[categoryAltKey]" caption="categoryAltKey" attribute="1" defaultMemberUniqueName="[Товары].[categoryAltKey].[All]" allUniqueName="[Товары].[categoryAltKey].[All]" dimensionUniqueName="[Товары]" displayFolder="" count="0" unbalanced="0" hidden="1"/>
    <cacheHierarchy uniqueName="[Measures].[Баланс бонусов расчет]" caption="Баланс бонусов расчет" measure="1" displayFolder="" measureGroup="Меры бонусов" count="0"/>
    <cacheHierarchy uniqueName="[Measures].[Баланс бонусов на вчера]" caption="Баланс бонусов на вчера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Н по чекам]" caption="Бонусов Н по чекам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Бонусов С по чекам]" caption="Бонусов С по чекам" measure="1" displayFolder="" measureGroup="Меры бонусов" count="0"/>
    <cacheHierarchy uniqueName="[Measures].[Бонусов сгорело]" caption="Бонусов сгорело" measure="1" displayFolder="" measureGroup="Меры бонусов" count="0"/>
    <cacheHierarchy uniqueName="[Measures].[Чеки ТТБ, шт.]" caption="Чеки ТТБ, шт." measure="1" displayFolder="" measureGroup="Меры бонусов" count="0"/>
    <cacheHierarchy uniqueName="[Measures].[Карты Н шт]" caption="Карты Н шт" measure="1" displayFolder="" measureGroup="Меры карт" count="0"/>
    <cacheHierarchy uniqueName="[Measures].[Карты НС, шт.]" caption="Карты НС, шт.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Карты шт]" caption="Карты шт" measure="1" displayFolder="" measureGroup="Меры карт" count="0"/>
    <cacheHierarchy uniqueName="[Measures].[Количество карт]" caption="Количество карт" measure="1" displayFolder="" measureGroup="Меры карт" count="0"/>
    <cacheHierarchy uniqueName="[Measures].[Карты Скидка]" caption="Карты Скидка" measure="1" displayFolder="" measureGroup="Меры карт" count="0"/>
    <cacheHierarchy uniqueName="[Measures].[Количество контактов]" caption="Количество контактов" measure="1" displayFolder="" measureGroup="Меры контактов" count="0"/>
    <cacheHierarchy uniqueName="[Measures].[Контактов шт]" caption="Контактов шт" measure="1" displayFolder="" measureGroup="Меры контактов" count="0"/>
    <cacheHierarchy uniqueName="[Measures].[Контакты Н]" caption="Контакты Н" measure="1" displayFolder="" measureGroup="Меры контактов" count="0"/>
    <cacheHierarchy uniqueName="[Measures].[Контакты НС]" caption="Контакты НС" measure="1" displayFolder="" measureGroup="Меры контактов" count="0"/>
    <cacheHierarchy uniqueName="[Measures].[Контакты С]" caption="Контакты С" measure="1" displayFolder="" measureGroup="Меры контактов" count="0"/>
    <cacheHierarchy uniqueName="[Measures].[Контакты Скидка]" caption="Контакты Скидка" measure="1" displayFolder="" measureGroup="Меры контактов" count="0"/>
    <cacheHierarchy uniqueName="[Measures].[Активная частота покупок]" caption="Активная частота покупок" measure="1" displayFolder="" measureGroup="Меры ПЛ" count="0"/>
    <cacheHierarchy uniqueName="[Measures].[Выручка прайс руб]" caption="Выручка прайс руб" measure="1" displayFolder="" measureGroup="Меры ПЛ" count="0"/>
    <cacheHierarchy uniqueName="[Measures].[Выручка со скидкой руб]" caption="Выручка со скидкой руб" measure="1" displayFolder="" measureGroup="Меры ПЛ" count="0"/>
    <cacheHierarchy uniqueName="[Measures].[Выручка факт руб]" caption="Выручка факт руб" measure="1" displayFolder="" measureGroup="Меры ПЛ" count="0" oneField="1">
      <fieldsUsage count="1">
        <fieldUsage x="9"/>
      </fieldsUsage>
    </cacheHierarchy>
    <cacheHierarchy uniqueName="[Measures].[Доход с контакта прайс руб]" caption="Доход с контакта прайс руб" measure="1" displayFolder="" measureGroup="Меры ПЛ" count="0"/>
    <cacheHierarchy uniqueName="[Measures].[Скидка руб]" caption="Скидка руб" measure="1" displayFolder="" measureGroup="Меры ПЛ" count="0"/>
    <cacheHierarchy uniqueName="[Measures].[Средний чек прайс руб]" caption="Средний чек прайс руб" measure="1" displayFolder="" measureGroup="Меры ПЛ" count="0"/>
    <cacheHierarchy uniqueName="[Measures].[Чеки шт]" caption="Чеки шт" measure="1" displayFolder="" measureGroup="Меры ПЛ" count="0" oneField="1">
      <fieldsUsage count="1">
        <fieldUsage x="8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Количество SKU]" caption="Количество SKU" measure="1" displayFolder="" measureGroup="Меры товаров" count="0"/>
    <cacheHierarchy uniqueName="[Measures].[__Default measure]" caption="__Default measure" measure="1" displayFolder="" count="0" hidden="1"/>
  </cacheHierarchies>
  <kpis count="0"/>
  <dimensions count="14">
    <dimension measure="1" name="Measures" uniqueName="[Measures]" caption="Measures"/>
    <dimension name="ГКМД первой покупки карты" uniqueName="[ГКМД первой покупки карты]" caption="ГКМД первой покупки карты"/>
    <dimension name="ГКМД последней покупки карты" uniqueName="[ГКМД последней покупки карты]" caption="ГКМД последней покупки карты"/>
    <dimension name="ГКМД сервера" uniqueName="[ГКМД сервера]" caption="ГКМД сервера"/>
    <dimension name="Карты" uniqueName="[Карты]" caption="Карты"/>
    <dimension name="Кассы" uniqueName="[Кассы]" caption="Кассы"/>
    <dimension name="Категории" uniqueName="[Категории]" caption="Категории"/>
    <dimension name="Контакты" uniqueName="[Контакты]" caption="Контакты"/>
    <dimension name="Магазины" uniqueName="[Магазины]" caption="Магазины"/>
    <dimension name="Магазины первой покупки карты" uniqueName="[Магазины первой покупки карты]" caption="Магазины первой покупки кар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Продажи по ПЛ" uniqueName="[Продажи по ПЛ]" caption="Продажи по ПЛ"/>
    <dimension name="Товары" uniqueName="[Товары]" caption="Товары"/>
  </dimensions>
  <measureGroups count="38">
    <measureGroup name="Campaign_bon" caption="Campaign_bon"/>
    <measureGroup name="DateTableTemplate_0bbaeee4-3dd1-4019-b8e7-37caf2a96a6d" caption="DateTableTemplate_0bbaeee4-3dd1-4019-b8e7-37caf2a96a6d"/>
    <measureGroup name="DistinctCheque" caption="DistinctCheque"/>
    <measureGroup name="LocalDateTable_03319008-fc86-4198-9bb7-1b3cb36d53c6" caption="LocalDateTable_03319008-fc86-4198-9bb7-1b3cb36d53c6"/>
    <measureGroup name="LocalDateTable_05ea64ef-5030-4028-a2e0-44fed3b24638" caption="LocalDateTable_05ea64ef-5030-4028-a2e0-44fed3b24638"/>
    <measureGroup name="LocalDateTable_10de22ec-85fd-4cbe-8588-57ae806776c9" caption="LocalDateTable_10de22ec-85fd-4cbe-8588-57ae806776c9"/>
    <measureGroup name="LocalDateTable_11c2e498-f923-4ce4-a6a3-d6363881677e" caption="LocalDateTable_11c2e498-f923-4ce4-a6a3-d6363881677e"/>
    <measureGroup name="LocalDateTable_161b2696-0a76-42df-9bf8-678359100470" caption="LocalDateTable_161b2696-0a76-42df-9bf8-678359100470"/>
    <measureGroup name="LocalDateTable_2f916f2a-2e6a-454d-8565-010ba409e4a8" caption="LocalDateTable_2f916f2a-2e6a-454d-8565-010ba409e4a8"/>
    <measureGroup name="LocalDateTable_387c4f76-fb2b-4b96-b17b-af1b7c520b23" caption="LocalDateTable_387c4f76-fb2b-4b96-b17b-af1b7c520b23"/>
    <measureGroup name="LocalDateTable_3d54ac6d-f464-46a5-ab93-63fc974a75e5" caption="LocalDateTable_3d54ac6d-f464-46a5-ab93-63fc974a75e5"/>
    <measureGroup name="LocalDateTable_52ab3697-ad3b-42a6-a442-50bd82e5e8d6" caption="LocalDateTable_52ab3697-ad3b-42a6-a442-50bd82e5e8d6"/>
    <measureGroup name="LocalDateTable_5a2c0ed3-8fbf-432d-bb03-59e636a68fef" caption="LocalDateTable_5a2c0ed3-8fbf-432d-bb03-59e636a68fef"/>
    <measureGroup name="LocalDateTable_5bee51e2-b916-4979-885c-9810909c9b78" caption="LocalDateTable_5bee51e2-b916-4979-885c-9810909c9b78"/>
    <measureGroup name="LocalDateTable_c29b5b1c-7001-4693-9bdb-581667394e23" caption="LocalDateTable_c29b5b1c-7001-4693-9bdb-581667394e23"/>
    <measureGroup name="LocalDateTable_c39b8707-d508-4244-aaca-6d0e150438b5" caption="LocalDateTable_c39b8707-d508-4244-aaca-6d0e150438b5"/>
    <measureGroup name="LocalDateTable_cc38c665-f276-4475-923e-68c326f0f1ac" caption="LocalDateTable_cc38c665-f276-4475-923e-68c326f0f1ac"/>
    <measureGroup name="LocalDateTable_daf2e17f-637b-4656-8992-a5db3d574993" caption="LocalDateTable_daf2e17f-637b-4656-8992-a5db3d574993"/>
    <measureGroup name="ГКМД первой покупки карты" caption="ГКМД первой покупки карты"/>
    <measureGroup name="ГКМД последней покупки карты" caption="ГКМД последней покупки карты"/>
    <measureGroup name="ГКМД сервера" caption="ГКМД сервера"/>
    <measureGroup name="Карты" caption="Карты"/>
    <measureGroup name="Кассы" caption="Кассы"/>
    <measureGroup name="Категории" caption="Категории"/>
    <measureGroup name="Контакты" caption="Контакты"/>
    <measureGroup name="Магазины" caption="Магазины"/>
    <measureGroup name="Магазины первой покупки карты" caption="Магазины первой покупки карты"/>
    <measureGroup name="Маркетинговая группа" caption="Маркетинговая группа"/>
    <measureGroup name="Маркетинговые кампании" caption="Маркетинговые кампании"/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ПЛ" caption="Меры ПЛ"/>
    <measureGroup name="Меры товаров" caption="Меры товаров"/>
    <measureGroup name="Продажи по ПЛ" caption="Продажи по ПЛ"/>
    <measureGroup name="Таблица" caption="Таблица"/>
    <measureGroup name="Товары" caption="Товары"/>
  </measureGroups>
  <maps count="44">
    <map measureGroup="0" dimension="3"/>
    <map measureGroup="0" dimension="4"/>
    <map measureGroup="0" dimension="5"/>
    <map measureGroup="0" dimension="7"/>
    <map measureGroup="0" dimension="8"/>
    <map measureGroup="0" dimension="9"/>
    <map measureGroup="0" dimension="10"/>
    <map measureGroup="0" dimension="11"/>
    <map measureGroup="2" dimension="5"/>
    <map measureGroup="2" dimension="8"/>
    <map measureGroup="18" dimension="1"/>
    <map measureGroup="19" dimension="2"/>
    <map measureGroup="20" dimension="3"/>
    <map measureGroup="21" dimension="4"/>
    <map measureGroup="21" dimension="7"/>
    <map measureGroup="21" dimension="9"/>
    <map measureGroup="21" dimension="10"/>
    <map measureGroup="22" dimension="5"/>
    <map measureGroup="22" dimension="8"/>
    <map measureGroup="23" dimension="6"/>
    <map measureGroup="24" dimension="7"/>
    <map measureGroup="24" dimension="10"/>
    <map measureGroup="25" dimension="8"/>
    <map measureGroup="26" dimension="4"/>
    <map measureGroup="26" dimension="7"/>
    <map measureGroup="26" dimension="9"/>
    <map measureGroup="26" dimension="10"/>
    <map measureGroup="27" dimension="7"/>
    <map measureGroup="27" dimension="10"/>
    <map measureGroup="28" dimension="11"/>
    <map measureGroup="35" dimension="1"/>
    <map measureGroup="35" dimension="2"/>
    <map measureGroup="35" dimension="3"/>
    <map measureGroup="35" dimension="4"/>
    <map measureGroup="35" dimension="5"/>
    <map measureGroup="35" dimension="6"/>
    <map measureGroup="35" dimension="7"/>
    <map measureGroup="35" dimension="8"/>
    <map measureGroup="35" dimension="9"/>
    <map measureGroup="35" dimension="10"/>
    <map measureGroup="35" dimension="12"/>
    <map measureGroup="35" dimension="13"/>
    <map measureGroup="37" dimension="6"/>
    <map measureGroup="37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Наталья Боднева" refreshedDate="45680.650711458336" backgroundQuery="1" createdVersion="6" refreshedVersion="6" minRefreshableVersion="3" recordCount="0" supportSubquery="1" supportAdvancedDrill="1" xr:uid="{9E6C0772-9B67-4362-80F3-907BDBACE6DF}">
  <cacheSource type="external" connectionId="1"/>
  <cacheFields count="10">
    <cacheField name="[Календарь].[ГКМД].[Год]" caption="Год" numFmtId="0" hierarchy="3" level="1">
      <sharedItems containsSemiMixedTypes="0" containsString="0"/>
    </cacheField>
    <cacheField name="[Календарь].[ГКМД].[Месяц]" caption="Месяц" numFmtId="0" hierarchy="3" level="2">
      <sharedItems containsSemiMixedTypes="0" containsString="0"/>
    </cacheField>
    <cacheField name="[Календарь].[ГКМД].[День]" caption="День" numFmtId="0" hierarchy="3" level="3">
      <sharedItems containsSemiMixedTypes="0" containsString="0"/>
    </cacheField>
    <cacheField name="[Календарь].[Год].[Год]" caption="Год" numFmtId="0" hierarchy="4" level="1">
      <sharedItems containsSemiMixedTypes="0" containsString="0"/>
    </cacheField>
    <cacheField name="[Календарь].[Месяц].[Месяц]" caption="Месяц" numFmtId="0" hierarchy="6" level="1">
      <sharedItems containsSemiMixedTypes="0" containsString="0"/>
    </cacheField>
    <cacheField name="[Measures].[Количество чеков общее]" caption="Количество чеков общее" numFmtId="0" hierarchy="37" level="32767"/>
    <cacheField name="[Календарь].[День].[День]" caption="День" numFmtId="0" hierarchy="5" level="1">
      <sharedItems count="8">
        <s v="[Календарь].[День].&amp;[17]" c="17"/>
        <s v="[Календарь].[День].&amp;[18]" c="18"/>
        <s v="[Календарь].[День].&amp;[19]" c="19"/>
        <s v="[Календарь].[День].&amp;[20]" c="20"/>
        <s v="[Календарь].[День].&amp;[21]" c="21"/>
        <s v="[Календарь].[День].&amp;[22]" c="22"/>
        <s v="[Календарь].[День].&amp;[23]" c="23"/>
        <s v="[Календарь].[День].&amp;[24]" c="24"/>
      </sharedItems>
    </cacheField>
    <cacheField name="[Магазины].[Код магазина].[Код магазина]" caption="Код магазина" numFmtId="0" hierarchy="9" level="1">
      <sharedItems count="60">
        <s v="[Магазины].[Код магазина].&amp;[8090]" c="8090"/>
        <s v="[Магазины].[Код магазина].&amp;[8081]" c="8081"/>
        <s v="[Магазины].[Код магазина].&amp;[8084]" c="8084"/>
        <s v="[Магазины].[Код магазина].&amp;[8036]" c="8036"/>
        <s v="[Магазины].[Код магазина].&amp;[8057]" c="8057"/>
        <s v="[Магазины].[Код магазина].&amp;[8025]" c="8025"/>
        <s v="[Магазины].[Код магазина].&amp;[8006]" c="8006"/>
        <s v="[Магазины].[Код магазина].&amp;[8000]" c="8000"/>
        <s v="[Магазины].[Код магазина].&amp;[8004]" c="8004"/>
        <s v="[Магазины].[Код магазина].&amp;[8011]" c="8011"/>
        <s v="[Магазины].[Код магазина].&amp;[8080]" c="8080"/>
        <s v="[Магазины].[Код магазина].&amp;[8082]" c="8082"/>
        <s v="[Магазины].[Код магазина].&amp;[8065]" c="8065"/>
        <s v="[Магазины].[Код магазина].&amp;[8005]" c="8005"/>
        <s v="[Магазины].[Код магазина].&amp;[8035]" c="8035"/>
        <s v="[Магазины].[Код магазина].&amp;[8064]" c="8064"/>
        <s v="[Магазины].[Код магазина].&amp;[8078]" c="8078"/>
        <s v="[Магазины].[Код магазина].&amp;[8095]" c="8095"/>
        <s v="[Магазины].[Код магазина].&amp;[8015]" c="8015"/>
        <s v="[Магазины].[Код магазина].&amp;[8083]" c="8083"/>
        <s v="[Магазины].[Код магазина].&amp;[8061]" c="8061"/>
        <s v="[Магазины].[Код магазина].&amp;[8074]" c="8074"/>
        <s v="[Магазины].[Код магазина].&amp;[8069]" c="8069"/>
        <s v="[Магазины].[Код магазина].&amp;[8086]" c="8086"/>
        <s v="[Магазины].[Код магазина].&amp;[8026]" c="8026"/>
        <s v="[Магазины].[Код магазина].&amp;[8016]" c="8016"/>
        <s v="[Магазины].[Код магазина].&amp;" c=""/>
        <s v="[Магазины].[Код магазина].&amp;[8024]" c="8024"/>
        <s v="[Магазины].[Код магазина].&amp;[8003]" c="8003"/>
        <s v="[Магазины].[Код магазина].&amp;[8019]" c="8019"/>
        <s v="[Магазины].[Код магазина].&amp;[8018]" c="8018"/>
        <s v="[Магазины].[Код магазина].&amp;[8027]" c="8027"/>
        <s v="[Магазины].[Код магазина].&amp;[8020]" c="8020"/>
        <s v="[Магазины].[Код магазина].&amp;[8088]" c="8088"/>
        <s v="[Магазины].[Код магазина].&amp;[8092]" c="8092"/>
        <s v="[Магазины].[Код магазина].&amp;[8073]" c="8073"/>
        <s v="[Магазины].[Код магазина].&amp;[8001]" c="8001"/>
        <s v="[Магазины].[Код магазина].&amp;[8079]" c="8079"/>
        <s v="[Магазины].[Код магазина].&amp;[8071]" c="8071"/>
        <s v="[Магазины].[Код магазина].&amp;[8075]" c="8075"/>
        <s v="[Магазины].[Код магазина].&amp;[8070]" c="8070"/>
        <s v="[Магазины].[Код магазина].&amp;[8054]" c="8054"/>
        <s v="[Магазины].[Код магазина].&amp;[8009]" c="8009"/>
        <s v="[Магазины].[Код магазина].&amp;[8096]" c="8096"/>
        <s v="[Магазины].[Код магазина].&amp;[8058]" c="8058"/>
        <s v="[Магазины].[Код магазина].&amp;[8087]" c="8087"/>
        <s v="[Магазины].[Код магазина].&amp;[8029]" c="8029"/>
        <s v="[Магазины].[Код магазина].&amp;[8032]" c="8032"/>
        <s v="[Магазины].[Код магазина].&amp;[8022]" c="8022"/>
        <s v="[Магазины].[Код магазина].&amp;[8010]" c="8010"/>
        <s v="[Магазины].[Код магазина].&amp;[8059]" c="8059"/>
        <s v="[Магазины].[Код магазина].&amp;[8023]" c="8023"/>
        <s v="[Магазины].[Код магазина].&amp;[8068]" c="8068"/>
        <s v="[Магазины].[Код магазина].&amp;[8076]" c="8076"/>
        <s v="[Магазины].[Код магазина].&amp;[8012]" c="8012"/>
        <s v="[Магазины].[Код магазина].&amp;[8062]" c="8062"/>
        <s v="[Магазины].[Код магазина].&amp;[8017]" c="8017"/>
        <s v="[Магазины].[Код магазина].&amp;[8093]" c="8093"/>
        <s v="[Магазины].[Код магазина].&amp;[8014]" c="8014"/>
        <s v="[Магазины].[Код магазина].&amp;[8067]" c="8067"/>
      </sharedItems>
    </cacheField>
    <cacheField name="[ДагАптека].[Провизор].[Провизор]" caption="Провизор" numFmtId="0" hierarchy="1" level="1">
      <sharedItems count="248">
        <s v="[ДагАптека].[Провизор].&amp;[Абакарова А.Р.]" c="Абакарова А.Р."/>
        <s v="[ДагАптека].[Провизор].&amp;[Абакарова Б.М.]" c="Абакарова Б.М."/>
        <s v="[ДагАптека].[Провизор].&amp;[Абакарова Я.М.]" c="Абакарова Я.М."/>
        <s v="[ДагАптека].[Провизор].&amp;[Абачараева М.М.]" c="Абачараева М.М."/>
        <s v="[ДагАптека].[Провизор].&amp;[Абдулахадова С.Р.]" c="Абдулахадова С.Р."/>
        <s v="[ДагАптека].[Провизор].&amp;[Абдулгаджиев И.С.]" c="Абдулгаджиев И.С."/>
        <s v="[ДагАптека].[Провизор].&amp;[Абдулгалимова А.А.]" c="Абдулгалимова А.А."/>
        <s v="[ДагАптека].[Провизор].&amp;[Абдулгамидова А.Р.]" c="Абдулгамидова А.Р."/>
        <s v="[ДагАптека].[Провизор].&amp;[Абдулкадырова Э.С.]" c="Абдулкадырова Э.С."/>
        <s v="[ДагАптека].[Провизор].&amp;[Абдулкеримова А.А.]" c="Абдулкеримова А.А."/>
        <s v="[ДагАптека].[Провизор].&amp;[Абдуллаев Ш.А.]" c="Абдуллаев Ш.А."/>
        <s v="[ДагАптека].[Провизор].&amp;[Абдуллаева А.М.]" c="Абдуллаева А.М."/>
        <s v="[ДагАптека].[Провизор].&amp;[Абдуллаева Г.З.]" c="Абдуллаева Г.З."/>
        <s v="[ДагАптека].[Провизор].&amp;[Абдуллаева И.Р.]" c="Абдуллаева И.Р."/>
        <s v="[ДагАптека].[Провизор].&amp;[Абдуллаева Р.О.]" c="Абдуллаева Р.О."/>
        <s v="[ДагАптека].[Провизор].&amp;[Абдуллаева С.Д.]" c="Абдуллаева С.Д."/>
        <s v="[ДагАптека].[Провизор].&amp;[Абдурахманова З.Ш.]" c="Абдурахманова З.Ш."/>
        <s v="[ДагАптека].[Провизор].&amp;[Абдурашидова З.А.]" c="Абдурашидова З.А."/>
        <s v="[ДагАптека].[Провизор].&amp;[Абидинова С.Х.]" c="Абидинова С.Х."/>
        <s v="[ДагАптека].[Провизор].&amp;[Агагюлова С.М.]" c="Агагюлова С.М."/>
        <s v="[ДагАптека].[Провизор].&amp;[Агамова И.А.]" c="Агамова И.А."/>
        <s v="[ДагАптека].[Провизор].&amp;[Агилгаджиева А.М.]" c="Агилгаджиева А.М."/>
        <s v="[ДагАптека].[Провизор].&amp;[Адамова Н.Л.]" c="Адамова Н.Л."/>
        <s v="[ДагАптека].[Провизор].&amp;[Аджигитов Р.Ф.]" c="Аджигитов Р.Ф."/>
        <s v="[ДагАптека].[Провизор].&amp;[Айгунов М.П.]" c="Айгунов М.П."/>
        <s v="[ДагАптека].[Провизор].&amp;[Акимова Р.В.]" c="Акимова Р.В."/>
        <s v="[ДагАптека].[Провизор].&amp;[Алибекова У.А.]" c="Алибекова У.А."/>
        <s v="[ДагАптека].[Провизор].&amp;[Алибутаева П.Г.]" c="Алибутаева П.Г."/>
        <s v="[ДагАптека].[Провизор].&amp;[Алигаджиева Х.Д.]" c="Алигаджиева Х.Д."/>
        <s v="[ДагАптека].[Провизор].&amp;[Алиев К.Н.]" c="Алиев К.Н."/>
        <s v="[ДагАптека].[Провизор].&amp;[Алиев М.М.]" c="Алиев М.М."/>
        <s v="[ДагАптека].[Провизор].&amp;[Алиева А.И.]" c="Алиева А.И."/>
        <s v="[ДагАптека].[Провизор].&amp;[Алиева З.Г.]" c="Алиева З.Г."/>
        <s v="[ДагАптека].[Провизор].&amp;[Алиева Н.М.]" c="Алиева Н.М."/>
        <s v="[ДагАптека].[Провизор].&amp;[Алиева П.С.]" c="Алиева П.С."/>
        <s v="[ДагАптека].[Провизор].&amp;[Алиева Э.Г.]" c="Алиева Э.Г."/>
        <s v="[ДагАптека].[Провизор].&amp;[Алилова Л.А.]" c="Алилова Л.А."/>
        <s v="[ДагАптека].[Провизор].&amp;[Алимагомедова Т.С.]" c="Алимагомедова Т.С."/>
        <s v="[ДагАптека].[Провизор].&amp;[Алипанахова Т.Г.]" c="Алипанахова Т.Г."/>
        <s v="[ДагАптека].[Провизор].&amp;[Амирбекова Х.И.]" c="Амирбекова Х.И."/>
        <s v="[ДагАптека].[Провизор].&amp;[Амирчупанова Л.Х.]" c="Амирчупанова Л.Х."/>
        <s v="[ДагАптека].[Провизор].&amp;[Апандиева А.Т.]" c="Апандиева А.Т."/>
        <s v="[ДагАптека].[Провизор].&amp;[Арсланханова А.Я.]" c="Арсланханова А.Я."/>
        <s v="[ДагАптека].[Провизор].&amp;[Артцул М.М.]" c="Артцул М.М."/>
        <s v="[ДагАптека].[Провизор].&amp;[Асадова З.С.]" c="Асадова З.С."/>
        <s v="[ДагАптека].[Провизор].&amp;[Ахаева З.М.]" c="Ахаева З.М."/>
        <s v="[ДагАптека].[Провизор].&amp;[Ахмедова Т.С.]" c="Ахмедова Т.С."/>
        <s v="[ДагАптека].[Провизор].&amp;[Ахмедова Ф.Б.]" c="Ахмедова Ф.Б."/>
        <s v="[ДагАптека].[Провизор].&amp;[Ашуралиева З.М.]" c="Ашуралиева З.М."/>
        <s v="[ДагАптека].[Провизор].&amp;[Бабаева А.Р.]" c="Бабаева А.Р."/>
        <s v="[ДагАптека].[Провизор].&amp;[Бабаева З.М.]" c="Бабаева З.М."/>
        <s v="[ДагАптека].[Провизор].&amp;[Багомедова П.Б.]" c="Багомедова П.Б."/>
        <s v="[ДагАптека].[Провизор].&amp;[Багунова Р.Н.]" c="Багунова Р.Н."/>
        <s v="[ДагАптека].[Провизор].&amp;[Балабегова М.Г.]" c="Балабегова М.Г."/>
        <s v="[ДагАптека].[Провизор].&amp;[Бамматказиева Б.А.]" c="Бамматказиева Б.А."/>
        <s v="[ДагАптека].[Провизор].&amp;[Батыргазиева Д.И.]" c="Батыргазиева Д.И."/>
        <s v="[ДагАптека].[Провизор].&amp;[Бийсолтанова З.А.]" c="Бийсолтанова З.А."/>
        <s v="[ДагАптека].[Провизор].&amp;[Будунова А.Г.]" c="Будунова А.Г."/>
        <s v="[ДагАптека].[Провизор].&amp;[Булачева Х.С.]" c="Булачева Х.С."/>
        <s v="[ДагАптека].[Провизор].&amp;[Вердиева З.Н.]" c="Вердиева З.Н."/>
        <s v="[ДагАптека].[Провизор].&amp;[Гаджиева Д.А.]" c="Гаджиева Д.А."/>
        <s v="[ДагАптека].[Провизор].&amp;[Гаджиева Д.Д.]" c="Гаджиева Д.Д."/>
        <s v="[ДагАптека].[Провизор].&amp;[Гаджиева Л.Г.]" c="Гаджиева Л.Г."/>
        <s v="[ДагАптека].[Провизор].&amp;[Гаджиева Ф.З.]" c="Гаджиева Ф.З."/>
        <s v="[ДагАптека].[Провизор].&amp;[Гаджиева Х.М.]" c="Гаджиева Х.М."/>
        <s v="[ДагАптека].[Провизор].&amp;[Гаджи-Заде Ф.А.]" c="Гаджи-Заде Ф.А."/>
        <s v="[ДагАптека].[Провизор].&amp;[Гаджилова Ш.Б.]" c="Гаджилова Ш.Б."/>
        <s v="[ДагАптека].[Провизор].&amp;[Гаджимагомедова А.М.]" c="Гаджимагомедова А.М."/>
        <s v="[ДагАптека].[Провизор].&amp;[Гаджимусаева Э.М.]" c="Гаджимусаева Э.М."/>
        <s v="[ДагАптека].[Провизор].&amp;[Газиева Т.С.]" c="Газиева Т.С."/>
        <s v="[ДагАптека].[Провизор].&amp;[Галимова З.А.]" c="Галимова З.А."/>
        <s v="[ДагАптека].[Провизор].&amp;[Гамзаева И.С.]" c="Гамзаева И.С."/>
        <s v="[ДагАптека].[Провизор].&amp;[Гамзатдаев М.А.]" c="Гамзатдаев М.А."/>
        <s v="[ДагАптека].[Провизор].&amp;[Гамзатова А.С.]" c="Гамзатова А.С."/>
        <s v="[ДагАптека].[Провизор].&amp;[Гамзатова П.А.]" c="Гамзатова П.А."/>
        <s v="[ДагАптека].[Провизор].&amp;[Гамзатова П.Г.]" c="Гамзатова П.Г."/>
        <s v="[ДагАптека].[Провизор].&amp;[Гарунова С.Г.]" c="Гарунова С.Г."/>
        <s v="[ДагАптека].[Провизор].&amp;[Гасанова Г.М.]" c="Гасанова Г.М."/>
        <s v="[ДагАптека].[Провизор].&amp;[Гасанова З.А.]" c="Гасанова З.А."/>
        <s v="[ДагАптека].[Провизор].&amp;[Гасанова Р.К.]" c="Гасанова Р.К."/>
        <s v="[ДагАптека].[Провизор].&amp;[Гираева А.Т.]" c="Гираева А.Т."/>
        <s v="[ДагАптека].[Провизор].&amp;[Гитинова З.А.]" c="Гитинова З.А."/>
        <s v="[ДагАптека].[Провизор].&amp;[Гусейнова Р.А.]" c="Гусейнова Р.А."/>
        <s v="[ДагАптека].[Провизор].&amp;[Давлетмурзаева Н.Р.]" c="Давлетмурзаева Н.Р."/>
        <s v="[ДагАптека].[Провизор].&amp;[Давудова В.С.]" c="Давудова В.С."/>
        <s v="[ДагАптека].[Провизор].&amp;[Дадашева М.Э.]" c="Дадашева М.Э."/>
        <s v="[ДагАптека].[Провизор].&amp;[Дадилова П.М.]" c="Дадилова П.М."/>
        <s v="[ДагАптека].[Провизор].&amp;[Джабраилов А.Г.]" c="Джабраилов А.Г."/>
        <s v="[ДагАптека].[Провизор].&amp;[Джабраилова Ш.Ш.]" c="Джабраилова Ш.Ш."/>
        <s v="[ДагАптека].[Провизор].&amp;[Джамалова М.Г.]" c="Джамалова М.Г."/>
        <s v="[ДагАптека].[Провизор].&amp;[Джумагазиева А.Д.]" c="Джумагазиева А.Д."/>
        <s v="[ДагАптека].[Провизор].&amp;[Дибирова С.Г.]" c="Дибирова С.Г."/>
        <s v="[ДагАптека].[Провизор].&amp;[Дибирова Х.Ю.]" c="Дибирова Х.Ю."/>
        <s v="[ДагАптека].[Провизор].&amp;[Жигалова А.А.]" c="Жигалова А.А."/>
        <s v="[ДагАптека].[Провизор].&amp;[Закаряева С.К.]" c="Закаряева С.К."/>
        <s v="[ДагАптека].[Провизор].&amp;[Залибекова Б.С.]" c="Залибекова Б.С."/>
        <s v="[ДагАптека].[Провизор].&amp;[Залова А.М.]" c="Залова А.М."/>
        <s v="[ДагАптека].[Провизор].&amp;[Заманова Р.С.]" c="Заманова Р.С."/>
        <s v="[ДагАптека].[Провизор].&amp;[Ибрагимова Д.К.]" c="Ибрагимова Д.К."/>
        <s v="[ДагАптека].[Провизор].&amp;[Ибрагимова З.А.]" c="Ибрагимова З.А."/>
        <s v="[ДагАптека].[Провизор].&amp;[Ибрагимова К.Г.]" c="Ибрагимова К.Г."/>
        <s v="[ДагАптека].[Провизор].&amp;[Идрисова З.Б.]" c="Идрисова З.Б."/>
        <s v="[ДагАптека].[Провизор].&amp;[Идрисова П.М.]" c="Идрисова П.М."/>
        <s v="[ДагАптека].[Провизор].&amp;[Изиев А.М.]" c="Изиев А.М."/>
        <s v="[ДагАптека].[Провизор].&amp;[Имангазалиева А.Н.]" c="Имангазалиева А.Н."/>
        <s v="[ДагАптека].[Провизор].&amp;[Иманова Г.Н.]" c="Иманова Г.Н."/>
        <s v="[ДагАптека].[Провизор].&amp;[Исаева З.Ж.]" c="Исаева З.Ж."/>
        <s v="[ДагАптека].[Провизор].&amp;[Исаева С.И.]" c="Исаева С.И."/>
        <s v="[ДагАптека].[Провизор].&amp;[Искендерова З.Н.]" c="Искендерова З.Н."/>
        <s v="[ДагАптека].[Провизор].&amp;[Исмаилова Ж.Т.]" c="Исмаилова Ж.Т."/>
        <s v="[ДагАптека].[Провизор].&amp;[Исмаилова З.С.]" c="Исмаилова З.С."/>
        <s v="[ДагАптека].[Провизор].&amp;[Исмаилова С.Д.]" c="Исмаилова С.Д."/>
        <s v="[ДагАптека].[Провизор].&amp;[Исмаилова Х.Т.]" c="Исмаилова Х.Т."/>
        <s v="[ДагАптека].[Провизор].&amp;[Исмаилова Ш.Р.]" c="Исмаилова Ш.Р."/>
        <s v="[ДагАптека].[Провизор].&amp;[Исрапилова А.К.]" c="Исрапилова А.К."/>
        <s v="[ДагАптека].[Провизор].&amp;[Исубилаева А.А.]" c="Исубилаева А.А."/>
        <s v="[ДагАптека].[Провизор].&amp;[Ихулгаджиева П.Г.]" c="Ихулгаджиева П.Г."/>
        <s v="[ДагАптека].[Провизор].&amp;[Кабардиева Н.Н.]" c="Кабардиева Н.Н."/>
        <s v="[ДагАптека].[Провизор].&amp;[Кадиева М.А.]" c="Кадиева М.А."/>
        <s v="[ДагАптека].[Провизор].&amp;[Кадиева Р.А.]" c="Кадиева Р.А."/>
        <s v="[ДагАптека].[Провизор].&amp;[Камилова К.С.]" c="Камилова К.С."/>
        <s v="[ДагАптека].[Провизор].&amp;[Карагишиева Ф.А.]" c="Карагишиева Ф.А."/>
        <s v="[ДагАптека].[Провизор].&amp;[Керимова С.Б.]" c="Керимова С.Б."/>
        <s v="[ДагАптека].[Провизор].&amp;[Кубачанова Э.Г.]" c="Кубачанова Э.Г."/>
        <s v="[ДагАптека].[Провизор].&amp;[Кудаева С.А.]" c="Кудаева С.А."/>
        <s v="[ДагАптека].[Провизор].&amp;[Курбанисмаилова С.М.]" c="Курбанисмаилова С.М."/>
        <s v="[ДагАптека].[Провизор].&amp;[Курбанова А.О.]" c="Курбанова А.О."/>
        <s v="[ДагАптека].[Провизор].&amp;[Курбанова З.С.]" c="Курбанова З.С."/>
        <s v="[ДагАптека].[Провизор].&amp;[Курбанова Н.А.]" c="Курбанова Н.А."/>
        <s v="[ДагАптека].[Провизор].&amp;[Курбанова Н.О.]" c="Курбанова Н.О."/>
        <s v="[ДагАптека].[Провизор].&amp;[Курбанова Н.С.]" c="Курбанова Н.С."/>
        <s v="[ДагАптека].[Провизор].&amp;[Курбанова Р.А.]" c="Курбанова Р.А."/>
        <s v="[ДагАптека].[Провизор].&amp;[Лабазанова Г.О.]" c="Лабазанова Г.О."/>
        <s v="[ДагАптека].[Провизор].&amp;[Лабазанова Х.Л.]" c="Лабазанова Х.Л."/>
        <s v="[ДагАптека].[Провизор].&amp;[Магамедова М.М.]" c="Магамедова М.М."/>
        <s v="[ДагАптека].[Провизор].&amp;[Маганмедова Н.Б.]" c="Маганмедова Н.Б."/>
        <s v="[ДагАптека].[Провизор].&amp;[Магарамова Э.М.]" c="Магарамова Э.М."/>
        <s v="[ДагАптека].[Провизор].&amp;[Магдиева С.Г.]" c="Магдиева С.Г."/>
        <s v="[ДагАптека].[Провизор].&amp;[Магомаева М.А.]" c="Магомаева М.А."/>
        <s v="[ДагАптека].[Провизор].&amp;[Магомедгереева З.Ю.]" c="Магомедгереева З.Ю."/>
        <s v="[ДагАптека].[Провизор].&amp;[Магомедзагирова П.Д.]" c="Магомедзагирова П.Д."/>
        <s v="[ДагАптека].[Провизор].&amp;[Магомедова А.А.]" c="Магомедова А.А."/>
        <s v="[ДагАптека].[Провизор].&amp;[Магомедова Б.А.]" c="Магомедова Б.А."/>
        <s v="[ДагАптека].[Провизор].&amp;[Магомедова Г.А.]" c="Магомедова Г.А."/>
        <s v="[ДагАптека].[Провизор].&amp;[Магомедова З.Г.]" c="Магомедова З.Г."/>
        <s v="[ДагАптека].[Провизор].&amp;[Магомедова З.И.]" c="Магомедова З.И."/>
        <s v="[ДагАптека].[Провизор].&amp;[Магомедова З.Х.]" c="Магомедова З.Х."/>
        <s v="[ДагАптека].[Провизор].&amp;[Магомедова К.Х.]" c="Магомедова К.Х."/>
        <s v="[ДагАптека].[Провизор].&amp;[Магомедова М.М.]" c="Магомедова М.М."/>
        <s v="[ДагАптека].[Провизор].&amp;[Магомедова О.Р.]" c="Магомедова О.Р."/>
        <s v="[ДагАптека].[Провизор].&amp;[Магомедова П.М.]" c="Магомедова П.М."/>
        <s v="[ДагАптека].[Провизор].&amp;[Магомедова Р.М.]" c="Магомедова Р.М."/>
        <s v="[ДагАптека].[Провизор].&amp;[Магомедова Ф.Г.]" c="Магомедова Ф.Г."/>
        <s v="[ДагАптека].[Провизор].&amp;[Магомедова Ф.М.]" c="Магомедова Ф.М."/>
        <s v="[ДагАптека].[Провизор].&amp;[Магомедова Х.А.]" c="Магомедова Х.А."/>
        <s v="[ДагАптека].[Провизор].&amp;[Маликова С.Ш.]" c="Маликова С.Ш."/>
        <s v="[ДагАптека].[Провизор].&amp;[Мамаева Л.И.]" c="Мамаева Л.И."/>
        <s v="[ДагАптека].[Провизор].&amp;[Маммацаева П.З.]" c="Маммацаева П.З."/>
        <s v="[ДагАптека].[Провизор].&amp;[Маммедов Н.А.]" c="Маммедов Н.А."/>
        <s v="[ДагАптека].[Провизор].&amp;[Мансурова П.М.]" c="Мансурова П.М."/>
        <s v="[ДагАптека].[Провизор].&amp;[Меджидова А.М.]" c="Меджидова А.М."/>
        <s v="[ДагАптека].[Провизор].&amp;[Мезгова Э.Л.]" c="Мезгова Э.Л."/>
        <s v="[ДагАптека].[Провизор].&amp;[Менафова Д.Э.]" c="Менафова Д.Э."/>
        <s v="[ДагАптека].[Провизор].&amp;[Мехтиханова Д.Ф.]" c="Мехтиханова Д.Ф."/>
        <s v="[ДагАптека].[Провизор].&amp;[Мирзабеков Ш.Ш.]" c="Мирзабеков Ш.Ш."/>
        <s v="[ДагАптека].[Провизор].&amp;[Мирзаева Ш.К.]" c="Мирзаева Ш.К."/>
        <s v="[ДагАптека].[Провизор].&amp;[Мирзалабагандова З.Н.]" c="Мирзалабагандова З.Н."/>
        <s v="[ДагАптека].[Провизор].&amp;[Мирзеханова Т.Р.]" c="Мирзеханова Т.Р."/>
        <s v="[ДагАптека].[Провизор].&amp;[Мирзоева А.А.]" c="Мирзоева А.А."/>
        <s v="[ДагАптека].[Провизор].&amp;[Мунгиева Э.Р.]" c="Мунгиева Э.Р."/>
        <s v="[ДагАптека].[Провизор].&amp;[Муратова З.И.]" c="Муратова З.И."/>
        <s v="[ДагАптека].[Провизор].&amp;[Муртаева К.А.]" c="Муртаева К.А."/>
        <s v="[ДагАптека].[Провизор].&amp;[Муртазаева А.Г.]" c="Муртазаева А.Г."/>
        <s v="[ДагАптека].[Провизор].&amp;[Муртазалиева А.Ю.]" c="Муртазалиева А.Ю."/>
        <s v="[ДагАптека].[Провизор].&amp;[Муртазалиева Р.М.]" c="Муртазалиева Р.М."/>
        <s v="[ДагАптека].[Провизор].&amp;[Мусалаева Д.М.]" c="Мусалаева Д.М."/>
        <s v="[ДагАптека].[Провизор].&amp;[Мустафаева Ж.М.]" c="Мустафаева Ж.М."/>
        <s v="[ДагАптека].[Провизор].&amp;[Мустафаева М.Р.]" c="Мустафаева М.Р."/>
        <s v="[ДагАптека].[Провизор].&amp;[Мустафаева Э.Б.]" c="Мустафаева Э.Б."/>
        <s v="[ДагАптека].[Провизор].&amp;[Мухидинова З.Х.]" c="Мухидинова З.Х."/>
        <s v="[ДагАптека].[Провизор].&amp;[Мухучева П.С.]" c="Мухучева П.С."/>
        <s v="[ДагАптека].[Провизор].&amp;[Набидова З.М.]" c="Набидова З.М."/>
        <s v="[ДагАптека].[Провизор].&amp;[Нуржаева Л.Х.]" c="Нуржаева Л.Х."/>
        <s v="[ДагАптека].[Провизор].&amp;[Нурмагомедова М.М.]" c="Нурмагомедова М.М."/>
        <s v="[ДагАптека].[Провизор].&amp;[Нурмагомедова Н.К.]" c="Нурмагомедова Н.К."/>
        <s v="[ДагАптека].[Провизор].&amp;[Нурмагомедова П.Н.]" c="Нурмагомедова П.Н."/>
        <s v="[ДагАптека].[Провизор].&amp;[Нурудинова З.М.]" c="Нурудинова З.М."/>
        <s v="[ДагАптека].[Провизор].&amp;[Нюхова Д.М.]" c="Нюхова Д.М."/>
        <s v="[ДагАптека].[Провизор].&amp;[Омарова А.О.]" c="Омарова А.О."/>
        <s v="[ДагАптека].[Провизор].&amp;[Омарова Г.А.]" c="Омарова Г.А."/>
        <s v="[ДагАптека].[Провизор].&amp;[Омарова М.А.]" c="Омарова М.А."/>
        <s v="[ДагАптека].[Провизор].&amp;[Омарова С.А.]" c="Омарова С.А."/>
        <s v="[ДагАптека].[Провизор].&amp;[Омарова С.Г.]" c="Омарова С.Г."/>
        <s v="[ДагАптека].[Провизор].&amp;[Омарова Ф.И.]" c="Омарова Ф.И."/>
        <s v="[ДагАптека].[Провизор].&amp;[Ордашова Х.М.]" c="Ордашова Х.М."/>
        <s v="[ДагАптека].[Провизор].&amp;[Османгаджиева П.И.]" c="Османгаджиева П.И."/>
        <s v="[ДагАптека].[Провизор].&amp;[Османова Н.Ю.]" c="Османова Н.Ю."/>
        <s v="[ДагАптека].[Провизор].&amp;[Ошитова Э.Х.]" c="Ошитова Э.Х."/>
        <s v="[ДагАптека].[Провизор].&amp;[Пакалова П.И.]" c="Пакалова П.И."/>
        <s v="[ДагАптека].[Провизор].&amp;[Пируева С.С.]" c="Пируева С.С."/>
        <s v="[ДагАптека].[Провизор].&amp;[Подсвирова С.В.]" c="Подсвирова С.В."/>
        <s v="[ДагАптека].[Провизор].&amp;[Рагимова А.Х.]" c="Рагимова А.Х."/>
        <s v="[ДагАптека].[Провизор].&amp;[Раджабова М.Н.]" c="Раджабова М.Н."/>
        <s v="[ДагАптека].[Провизор].&amp;[Разакова Р.Р.]" c="Разакова Р.Р."/>
        <s v="[ДагАптека].[Провизор].&amp;[Рамазанов Р.Ш.]" c="Рамазанов Р.Ш."/>
        <s v="[ДагАптека].[Провизор].&amp;[Рамазанова И.М.]" c="Рамазанова И.М."/>
        <s v="[ДагАптека].[Провизор].&amp;[Расулова М.Р.]" c="Расулова М.Р."/>
        <s v="[ДагАптека].[Провизор].&amp;[Рахманова З.Ф.]" c="Рахманова З.Ф."/>
        <s v="[ДагАптека].[Провизор].&amp;[Рашидова З.Г.]" c="Рашидова З.Г."/>
        <s v="[ДагАптека].[Провизор].&amp;[Саидахмедова А.А.]" c="Саидахмедова А.А."/>
        <s v="[ДагАптека].[Провизор].&amp;[Саидова П.М.]" c="Саидова П.М."/>
        <s v="[ДагАптека].[Провизор].&amp;[Сайпудинова Ш.М.]" c="Сайпудинова Ш.М."/>
        <s v="[ДагАптека].[Провизор].&amp;[Сайпулаев Ш.Р.]" c="Сайпулаев Ш.Р."/>
        <s v="[ДагАптека].[Провизор].&amp;[Салимгереева Г.А.]" c="Салимгереева Г.А."/>
        <s v="[ДагАптека].[Провизор].&amp;[Самедова А.А.]" c="Самедова А.А."/>
        <s v="[ДагАптека].[Провизор].&amp;[Санаева Л.Н.]" c="Санаева Л.Н."/>
        <s v="[ДагАптека].[Провизор].&amp;[Солтанбекова К.Г.]" c="Солтанбекова К.Г."/>
        <s v="[ДагАптека].[Провизор].&amp;[Сугуева Х.С.]" c="Сугуева Х.С."/>
        <s v="[ДагАптека].[Провизор].&amp;[Сулейманова С.С.]" c="Сулейманова С.С."/>
        <s v="[ДагАптека].[Провизор].&amp;[Сулейманова Э.И.]" c="Сулейманова Э.И."/>
        <s v="[ДагАптека].[Провизор].&amp;[Султанова Л.К.]" c="Султанова Л.К."/>
        <s v="[ДагАптека].[Провизор].&amp;[Султанова Р.А.]" c="Султанова Р.А."/>
        <s v="[ДагАптека].[Провизор].&amp;[Таймасханова П.У.]" c="Таймасханова П.У."/>
        <s v="[ДагАптека].[Провизор].&amp;[Танашова Д.А.]" c="Танашова Д.А."/>
        <s v="[ДагАптека].[Провизор].&amp;[Трипутина Е.В.]" c="Трипутина Е.В."/>
        <s v="[ДагАптека].[Провизор].&amp;[Умалатова А.А.]" c="Умалатова А.А."/>
        <s v="[ДагАптека].[Провизор].&amp;[Умарова П.М.]" c="Умарова П.М."/>
        <s v="[ДагАптека].[Провизор].&amp;[Умаханова С.А.]" c="Умаханова С.А."/>
        <s v="[ДагАптека].[Провизор].&amp;[Фаллаева П.М.]" c="Фаллаева П.М."/>
        <s v="[ДагАптека].[Провизор].&amp;[Филюшкина Л.А.]" c="Филюшкина Л.А."/>
        <s v="[ДагАптека].[Провизор].&amp;[Хайдарбекова Х.М.]" c="Хайдарбекова Х.М."/>
        <s v="[ДагАптека].[Провизор].&amp;[Хамидова А.М.]" c="Хамидова А.М."/>
        <s v="[ДагАптека].[Провизор].&amp;[Ханмагомедова Р.К.]" c="Ханмагомедова Р.К."/>
        <s v="[ДагАптека].[Провизор].&amp;[Хахулмагомедова З.И.]" c="Хахулмагомедова З.И."/>
        <s v="[ДагАптека].[Провизор].&amp;[Шайхмагомедова А.Ш.]" c="Шайхмагомедова А.Ш."/>
        <s v="[ДагАптека].[Провизор].&amp;[Шамсутдинова Л.М.]" c="Шамсутдинова Л.М."/>
        <s v="[ДагАптека].[Провизор].&amp;[Шахманова М.С.]" c="Шахманова М.С."/>
        <s v="[ДагАптека].[Провизор].&amp;[Шахмерданова А.Э.]" c="Шахмерданова А.Э."/>
        <s v="[ДагАптека].[Провизор].&amp;[Шейханова З.К.]" c="Шейханова З.К."/>
        <s v="[ДагАптека].[Провизор].&amp;[Шираздинова А.С.]" c="Шираздинова А.С."/>
        <s v="[ДагАптека].[Провизор].&amp;[Шихабова М.А.]" c="Шихабова М.А."/>
        <s v="[ДагАптека].[Провизор].&amp;[Шубаева Е.В.]" c="Шубаева Е.В."/>
        <s v="[ДагАптека].[Провизор].&amp;[Эмеева Р.Д.]" c="Эмеева Р.Д."/>
        <s v="[ДагАптека].[Провизор].&amp;[Эскерова А.Э.]" c="Эскерова А.Э."/>
        <s v="[ДагАптека].[Провизор].&amp;[Эфендиева А.Э.]" c="Эфендиева А.Э."/>
        <s v="[ДагАптека].[Провизор].&amp;[Эфендиева Т.Ю.]" c="Эфендиева Т.Ю."/>
        <s v="[ДагАптека].[Провизор].&amp;[Юсупова Д.И.]" c="Юсупова Д.И."/>
        <s v="[ДагАптека].[Провизор].&amp;[Яхьяева Л.М.]" c="Яхьяева Л.М."/>
      </sharedItems>
    </cacheField>
    <cacheField name="[Measures].[Выручка общая]" caption="Выручка общая" numFmtId="0" hierarchy="36" level="32767"/>
  </cacheFields>
  <cacheHierarchies count="40">
    <cacheHierarchy uniqueName="[ДагАптека].[Номер чека]" caption="Номер чека" attribute="1" defaultMemberUniqueName="[ДагАптека].[Номер чека].[All]" allUniqueName="[ДагАптека].[Номер чека].[All]" dimensionUniqueName="[ДагАптека]" displayFolder="" count="0" unbalanced="0"/>
    <cacheHierarchy uniqueName="[ДагАптека].[Провизор]" caption="Провизор" attribute="1" defaultMemberUniqueName="[ДагАптека].[Провизор].[All]" allUniqueName="[ДагАптека].[Провизор].[All]" dimensionUniqueName="[ДагАптека]" displayFolder="" count="2" unbalanced="0">
      <fieldsUsage count="2">
        <fieldUsage x="-1"/>
        <fieldUsage x="8"/>
      </fieldsUsage>
    </cacheHierarchy>
    <cacheHierarchy uniqueName="[ДагАптека].[Сумма]" caption="Сумма" attribute="1" defaultMemberUniqueName="[ДагАптека].[Сумма].[All]" allUniqueName="[ДагАптека].[Сумма].[All]" dimensionUniqueName="[ДагАптека]" displayFolder="" count="0" unbalanced="0"/>
    <cacheHierarchy uniqueName="[Календарь].[ГКМД]" caption="ГКМД" defaultMemberUniqueName="[Календарь].[ГКМД].[All]" allUniqueName="[Календарь].[ГКМД].[All]" dimensionUniqueName="[Календарь]" displayFolder="" count="4" unbalanced="0">
      <fieldsUsage count="4">
        <fieldUsage x="-1"/>
        <fieldUsage x="0"/>
        <fieldUsage x="1"/>
        <fieldUsage x="2"/>
      </fieldsUsage>
    </cacheHierarchy>
    <cacheHierarchy uniqueName="[Календарь].[Год]" caption="Год" attribute="1" defaultMemberUniqueName="[Календарь].[Год].[All]" allUniqueName="[Календарь].[Год].[All]" dimensionUniqueName="[Календарь]" displayFolder="" count="2" unbalanced="0">
      <fieldsUsage count="2">
        <fieldUsage x="-1"/>
        <fieldUsage x="3"/>
      </fieldsUsage>
    </cacheHierarchy>
    <cacheHierarchy uniqueName="[Календарь].[День]" caption="День" attribute="1" defaultMemberUniqueName="[Календарь].[День].[All]" allUniqueName="[Календарь].[День].[All]" dimensionUniqueName="[Календарь]" displayFolder="" count="2" unbalanced="0">
      <fieldsUsage count="2">
        <fieldUsage x="-1"/>
        <fieldUsage x="6"/>
      </fieldsUsage>
    </cacheHierarchy>
    <cacheHierarchy uniqueName="[Календарь].[Месяц]" caption="Месяц" attribute="1" defaultMemberUniqueName="[Календарь].[Месяц].[All]" allUniqueName="[Календарь].[Месяц].[All]" dimensionUniqueName="[Календарь]" displayFolder="" count="2" unbalanced="0">
      <fieldsUsage count="2">
        <fieldUsage x="-1"/>
        <fieldUsage x="4"/>
      </fieldsUsage>
    </cacheHierarchy>
    <cacheHierarchy uniqueName="[Календарь].[Номер квартала]" caption="Номер квартала" attribute="1" defaultMemberUniqueName="[Календарь].[Номер квартала].[All]" allUniqueName="[Календарь].[Номер квартала].[All]" dimensionUniqueName="[Календарь]" displayFolder="" count="0" unbalanced="0"/>
    <cacheHierarchy uniqueName="[Календарь].[Номер месяца]" caption="Номер месяца" attribute="1" defaultMemberUniqueName="[Календарь].[Номер месяца].[All]" allUniqueName="[Календарь].[Номер месяца].[All]" dimensionUniqueName="[Календарь]" displayFolder="" count="0" unbalanced="0"/>
    <cacheHierarchy uniqueName="[Магазины].[Код магазина]" caption="Код магазина" attribute="1" defaultMemberUniqueName="[Магазины].[Код магазина].[All]" allUniqueName="[Магазины].[Код магазина].[All]" dimensionUniqueName="[Магазины]" displayFolder="" count="2" unbalanced="0">
      <fieldsUsage count="2">
        <fieldUsage x="-1"/>
        <fieldUsage x="7"/>
      </fieldsUsage>
    </cacheHierarchy>
    <cacheHierarchy uniqueName="[Магазины].[Наименование магазина]" caption="Наименование магазина" attribute="1" defaultMemberUniqueName="[Магазины].[Наименование магазина].[All]" allUniqueName="[Магазины].[Наименование магазина].[All]" dimensionUniqueName="[Магазины]" displayFolder="" count="0" unbalanced="0"/>
    <cacheHierarchy uniqueName="[DateTableTemplate_055ef5d6-eda9-43d2-8575-dc5cc50d688c].[Date]" caption="Date" attribute="1" defaultMemberUniqueName="[DateTableTemplate_055ef5d6-eda9-43d2-8575-dc5cc50d688c].[Date].[All]" allUniqueName="[DateTableTemplate_055ef5d6-eda9-43d2-8575-dc5cc50d688c].[Date].[All]" dimensionUniqueName="[DateTableTemplate_055ef5d6-eda9-43d2-8575-dc5cc50d688c]" displayFolder="" count="0" unbalanced="0" hidden="1"/>
    <cacheHierarchy uniqueName="[DateTableTemplate_055ef5d6-eda9-43d2-8575-dc5cc50d688c].[№Квартала]" caption="№Квартала" attribute="1" defaultMemberUniqueName="[DateTableTemplate_055ef5d6-eda9-43d2-8575-dc5cc50d688c].[№Квартала].[All]" allUniqueName="[DateTableTemplate_055ef5d6-eda9-43d2-8575-dc5cc50d688c].[№Квартала].[All]" dimensionUniqueName="[DateTableTemplate_055ef5d6-eda9-43d2-8575-dc5cc50d688c]" displayFolder="" count="0" unbalanced="0" hidden="1"/>
    <cacheHierarchy uniqueName="[DateTableTemplate_055ef5d6-eda9-43d2-8575-dc5cc50d688c].[№Месяца]" caption="№Месяца" attribute="1" defaultMemberUniqueName="[DateTableTemplate_055ef5d6-eda9-43d2-8575-dc5cc50d688c].[№Месяца].[All]" allUniqueName="[DateTableTemplate_055ef5d6-eda9-43d2-8575-dc5cc50d688c].[№Месяца].[All]" dimensionUniqueName="[DateTableTemplate_055ef5d6-eda9-43d2-8575-dc5cc50d688c]" displayFolder="" count="0" unbalanced="0" hidden="1"/>
    <cacheHierarchy uniqueName="[DateTableTemplate_055ef5d6-eda9-43d2-8575-dc5cc50d688c].[Год]" caption="Год" attribute="1" defaultMemberUniqueName="[DateTableTemplate_055ef5d6-eda9-43d2-8575-dc5cc50d688c].[Год].[All]" allUniqueName="[DateTableTemplate_055ef5d6-eda9-43d2-8575-dc5cc50d688c].[Год].[All]" dimensionUniqueName="[DateTableTemplate_055ef5d6-eda9-43d2-8575-dc5cc50d688c]" displayFolder="" count="0" unbalanced="0" hidden="1"/>
    <cacheHierarchy uniqueName="[DateTableTemplate_055ef5d6-eda9-43d2-8575-dc5cc50d688c].[День]" caption="День" attribute="1" defaultMemberUniqueName="[DateTableTemplate_055ef5d6-eda9-43d2-8575-dc5cc50d688c].[День].[All]" allUniqueName="[DateTableTemplate_055ef5d6-eda9-43d2-8575-dc5cc50d688c].[День].[All]" dimensionUniqueName="[DateTableTemplate_055ef5d6-eda9-43d2-8575-dc5cc50d688c]" displayFolder="" count="0" unbalanced="0" hidden="1"/>
    <cacheHierarchy uniqueName="[DateTableTemplate_055ef5d6-eda9-43d2-8575-dc5cc50d688c].[Иерархия дат]" caption="Иерархия дат" defaultMemberUniqueName="[DateTableTemplate_055ef5d6-eda9-43d2-8575-dc5cc50d688c].[Иерархия дат].[All]" allUniqueName="[DateTableTemplate_055ef5d6-eda9-43d2-8575-dc5cc50d688c].[Иерархия дат].[All]" dimensionUniqueName="[DateTableTemplate_055ef5d6-eda9-43d2-8575-dc5cc50d688c]" displayFolder="" count="0" unbalanced="0" hidden="1"/>
    <cacheHierarchy uniqueName="[DateTableTemplate_055ef5d6-eda9-43d2-8575-dc5cc50d688c].[Квартал]" caption="Квартал" attribute="1" defaultMemberUniqueName="[DateTableTemplate_055ef5d6-eda9-43d2-8575-dc5cc50d688c].[Квартал].[All]" allUniqueName="[DateTableTemplate_055ef5d6-eda9-43d2-8575-dc5cc50d688c].[Квартал].[All]" dimensionUniqueName="[DateTableTemplate_055ef5d6-eda9-43d2-8575-dc5cc50d688c]" displayFolder="" count="0" unbalanced="0" hidden="1"/>
    <cacheHierarchy uniqueName="[DateTableTemplate_055ef5d6-eda9-43d2-8575-dc5cc50d688c].[Месяц]" caption="Месяц" attribute="1" defaultMemberUniqueName="[DateTableTemplate_055ef5d6-eda9-43d2-8575-dc5cc50d688c].[Месяц].[All]" allUniqueName="[DateTableTemplate_055ef5d6-eda9-43d2-8575-dc5cc50d688c].[Месяц].[All]" dimensionUniqueName="[DateTableTemplate_055ef5d6-eda9-43d2-8575-dc5cc50d688c]" displayFolder="" count="0" unbalanced="0" hidden="1"/>
    <cacheHierarchy uniqueName="[LocalDateTable_5e512c8c-fe95-4341-949d-64325a11a1e6].[Date]" caption="Date" attribute="1" defaultMemberUniqueName="[LocalDateTable_5e512c8c-fe95-4341-949d-64325a11a1e6].[Date].[All]" allUniqueName="[LocalDateTable_5e512c8c-fe95-4341-949d-64325a11a1e6].[Date].[All]" dimensionUniqueName="[LocalDateTable_5e512c8c-fe95-4341-949d-64325a11a1e6]" displayFolder="" count="0" unbalanced="0" hidden="1"/>
    <cacheHierarchy uniqueName="[LocalDateTable_5e512c8c-fe95-4341-949d-64325a11a1e6].[№Квартала]" caption="№Квартала" attribute="1" defaultMemberUniqueName="[LocalDateTable_5e512c8c-fe95-4341-949d-64325a11a1e6].[№Квартала].[All]" allUniqueName="[LocalDateTable_5e512c8c-fe95-4341-949d-64325a11a1e6].[№Квартала].[All]" dimensionUniqueName="[LocalDateTable_5e512c8c-fe95-4341-949d-64325a11a1e6]" displayFolder="" count="0" unbalanced="0" hidden="1"/>
    <cacheHierarchy uniqueName="[LocalDateTable_5e512c8c-fe95-4341-949d-64325a11a1e6].[№Месяца]" caption="№Месяца" attribute="1" defaultMemberUniqueName="[LocalDateTable_5e512c8c-fe95-4341-949d-64325a11a1e6].[№Месяца].[All]" allUniqueName="[LocalDateTable_5e512c8c-fe95-4341-949d-64325a11a1e6].[№Месяца].[All]" dimensionUniqueName="[LocalDateTable_5e512c8c-fe95-4341-949d-64325a11a1e6]" displayFolder="" count="0" unbalanced="0" hidden="1"/>
    <cacheHierarchy uniqueName="[LocalDateTable_5e512c8c-fe95-4341-949d-64325a11a1e6].[Год]" caption="Год" attribute="1" defaultMemberUniqueName="[LocalDateTable_5e512c8c-fe95-4341-949d-64325a11a1e6].[Год].[All]" allUniqueName="[LocalDateTable_5e512c8c-fe95-4341-949d-64325a11a1e6].[Год].[All]" dimensionUniqueName="[LocalDateTable_5e512c8c-fe95-4341-949d-64325a11a1e6]" displayFolder="" count="0" unbalanced="0" hidden="1"/>
    <cacheHierarchy uniqueName="[LocalDateTable_5e512c8c-fe95-4341-949d-64325a11a1e6].[День]" caption="День" attribute="1" defaultMemberUniqueName="[LocalDateTable_5e512c8c-fe95-4341-949d-64325a11a1e6].[День].[All]" allUniqueName="[LocalDateTable_5e512c8c-fe95-4341-949d-64325a11a1e6].[День].[All]" dimensionUniqueName="[LocalDateTable_5e512c8c-fe95-4341-949d-64325a11a1e6]" displayFolder="" count="0" unbalanced="0" hidden="1"/>
    <cacheHierarchy uniqueName="[LocalDateTable_5e512c8c-fe95-4341-949d-64325a11a1e6].[Иерархия дат]" caption="Иерархия дат" defaultMemberUniqueName="[LocalDateTable_5e512c8c-fe95-4341-949d-64325a11a1e6].[Иерархия дат].[All]" allUniqueName="[LocalDateTable_5e512c8c-fe95-4341-949d-64325a11a1e6].[Иерархия дат].[All]" dimensionUniqueName="[LocalDateTable_5e512c8c-fe95-4341-949d-64325a11a1e6]" displayFolder="" count="0" unbalanced="0" hidden="1"/>
    <cacheHierarchy uniqueName="[LocalDateTable_5e512c8c-fe95-4341-949d-64325a11a1e6].[Квартал]" caption="Квартал" attribute="1" defaultMemberUniqueName="[LocalDateTable_5e512c8c-fe95-4341-949d-64325a11a1e6].[Квартал].[All]" allUniqueName="[LocalDateTable_5e512c8c-fe95-4341-949d-64325a11a1e6].[Квартал].[All]" dimensionUniqueName="[LocalDateTable_5e512c8c-fe95-4341-949d-64325a11a1e6]" displayFolder="" count="0" unbalanced="0" hidden="1"/>
    <cacheHierarchy uniqueName="[LocalDateTable_5e512c8c-fe95-4341-949d-64325a11a1e6].[Месяц]" caption="Месяц" attribute="1" defaultMemberUniqueName="[LocalDateTable_5e512c8c-fe95-4341-949d-64325a11a1e6].[Месяц].[All]" allUniqueName="[LocalDateTable_5e512c8c-fe95-4341-949d-64325a11a1e6].[Месяц].[All]" dimensionUniqueName="[LocalDateTable_5e512c8c-fe95-4341-949d-64325a11a1e6]" displayFolder="" count="0" unbalanced="0" hidden="1"/>
    <cacheHierarchy uniqueName="[ДагАптека].[quantity]" caption="quantity" attribute="1" defaultMemberUniqueName="[ДагАптека].[quantity].[All]" allUniqueName="[ДагАптека].[quantity].[All]" dimensionUniqueName="[ДагАптека]" displayFolder="" count="0" unbalanced="0" hidden="1"/>
    <cacheHierarchy uniqueName="[ДагАптека].[дата чека]" caption="дата чека" attribute="1" defaultMemberUniqueName="[ДагАптека].[дата чека].[All]" allUniqueName="[ДагАптека].[дата чека].[All]" dimensionUniqueName="[ДагАптека]" displayFolder="" count="0" unbalanced="0" hidden="1"/>
    <cacheHierarchy uniqueName="[ДагАптека].[код аптеки]" caption="код аптеки" attribute="1" defaultMemberUniqueName="[ДагАптека].[код аптеки].[All]" allUniqueName="[ДагАптека].[код аптеки].[All]" dimensionUniqueName="[ДагАптека]" displayFolder="" count="0" unbalanced="0" hidden="1"/>
    <cacheHierarchy uniqueName="[ДагАптека].[Код товара]" caption="Код товара" attribute="1" defaultMemberUniqueName="[ДагАптека].[Код товара].[All]" allUniqueName="[ДагАптека].[Код товара].[All]" dimensionUniqueName="[ДагАптека]" displayFolder="" count="0" unbalanced="0" hidden="1"/>
    <cacheHierarchy uniqueName="[ДагАптека].[Код товара2]" caption="Код товара2" attribute="1" defaultMemberUniqueName="[ДагАптека].[Код товара2].[All]" allUniqueName="[ДагАптека].[Код товара2].[All]" dimensionUniqueName="[ДагАптека]" displayFolder="" count="0" unbalanced="0" hidden="1"/>
    <cacheHierarchy uniqueName="[ДагАптека].[Номер чека_2]" caption="Номер чека_2" attribute="1" defaultMemberUniqueName="[ДагАптека].[Номер чека_2].[All]" allUniqueName="[ДагАптека].[Номер чека_2].[All]" dimensionUniqueName="[ДагАптека]" displayFolder="" count="0" unbalanced="0" hidden="1"/>
    <cacheHierarchy uniqueName="[ДагАптека].[скидка]" caption="скидка" attribute="1" defaultMemberUniqueName="[ДагАптека].[скидка].[All]" allUniqueName="[ДагАптека].[скидка].[All]" dimensionUniqueName="[ДагАптека]" displayFolder="" count="0" unbalanced="0" hidden="1"/>
    <cacheHierarchy uniqueName="[ДагАптека].[цена]" caption="цена" attribute="1" defaultMemberUniqueName="[ДагАптека].[цена].[All]" allUniqueName="[ДагАптека].[цена].[All]" dimensionUniqueName="[ДагАптека]" displayFolder="" count="0" unbalanced="0" hidden="1"/>
    <cacheHierarchy uniqueName="[Календарь].[Date]" caption="Date" attribute="1" defaultMemberUniqueName="[Календарь].[Date].[All]" allUniqueName="[Календарь].[Date].[All]" dimensionUniqueName="[Календарь]" displayFolder="" count="0" unbalanced="0" hidden="1"/>
    <cacheHierarchy uniqueName="[Measures].[Выручка общая]" caption="Выручка общая" measure="1" displayFolder="" measureGroup="ДагАптека" count="0" oneField="1">
      <fieldsUsage count="1">
        <fieldUsage x="9"/>
      </fieldsUsage>
    </cacheHierarchy>
    <cacheHierarchy uniqueName="[Measures].[Количество чеков общее]" caption="Количество чеков общее" measure="1" displayFolder="" measureGroup="ДагАптека" count="0" oneField="1">
      <fieldsUsage count="1">
        <fieldUsage x="5"/>
      </fieldsUsage>
    </cacheHierarchy>
    <cacheHierarchy uniqueName="[Measures].[Скидка, руб]" caption="Скидка, руб" measure="1" displayFolder="" measureGroup="ДагАптека" count="0"/>
    <cacheHierarchy uniqueName="[Measures].[__Default measure]" caption="__Default measure" measure="1" displayFolder="" count="0" hidden="1"/>
  </cacheHierarchies>
  <kpis count="0"/>
  <dimensions count="4">
    <dimension measure="1" name="Measures" uniqueName="[Measures]" caption="Measures"/>
    <dimension name="ДагАптека" uniqueName="[ДагАптека]" caption="ДагАптека"/>
    <dimension name="Календарь" uniqueName="[Календарь]" caption="Календарь"/>
    <dimension name="Магазины" uniqueName="[Магазины]" caption="Магазины"/>
  </dimensions>
  <measureGroups count="5">
    <measureGroup name="DateTableTemplate_055ef5d6-eda9-43d2-8575-dc5cc50d688c" caption="DateTableTemplate_055ef5d6-eda9-43d2-8575-dc5cc50d688c"/>
    <measureGroup name="LocalDateTable_5e512c8c-fe95-4341-949d-64325a11a1e6" caption="LocalDateTable_5e512c8c-fe95-4341-949d-64325a11a1e6"/>
    <measureGroup name="ДагАптека" caption="ДагАптека"/>
    <measureGroup name="Календарь" caption="Календарь"/>
    <measureGroup name="Магазины" caption="Магазины"/>
  </measureGroups>
  <maps count="5">
    <map measureGroup="2" dimension="1"/>
    <map measureGroup="2" dimension="2"/>
    <map measureGroup="2" dimension="3"/>
    <map measureGroup="3" dimension="2"/>
    <map measureGroup="4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8DB264-8C9A-48F2-8D56-CCD32EE82810}" name="Сводная таблица3" cacheId="0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6" indent="0" compact="0" compactData="0" multipleFieldFilters="0" fieldListSortAscending="1">
  <location ref="B4:D564" firstHeaderRow="1" firstDataRow="1" firstDataCol="2" rowPageCount="1" colPageCount="1"/>
  <pivotFields count="13">
    <pivotField axis="axisRow" compact="0" allDrilled="1" outline="0" showAll="0" dataSourceSort="1" defaultSubtotal="0" defaultAttributeDrillState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83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0"/>
  </rowFields>
  <rowItems count="560">
    <i>
      <x/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  <x v="6"/>
    </i>
    <i>
      <x v="3"/>
      <x v="2"/>
    </i>
    <i>
      <x v="4"/>
      <x v="8"/>
    </i>
    <i>
      <x v="5"/>
      <x v="9"/>
    </i>
    <i>
      <x v="6"/>
      <x v="10"/>
    </i>
    <i r="1">
      <x v="11"/>
    </i>
    <i>
      <x v="7"/>
      <x v="12"/>
    </i>
    <i>
      <x v="8"/>
      <x v="9"/>
    </i>
    <i r="1">
      <x v="13"/>
    </i>
    <i r="1">
      <x v="12"/>
    </i>
    <i>
      <x v="9"/>
      <x v="14"/>
    </i>
    <i r="1">
      <x v="15"/>
    </i>
    <i r="1">
      <x/>
    </i>
    <i>
      <x v="10"/>
      <x v="4"/>
    </i>
    <i>
      <x v="11"/>
      <x v="4"/>
    </i>
    <i>
      <x v="12"/>
      <x v="16"/>
    </i>
    <i r="1">
      <x v="17"/>
    </i>
    <i r="1">
      <x v="6"/>
    </i>
    <i>
      <x v="13"/>
      <x v="14"/>
    </i>
    <i>
      <x v="14"/>
      <x v="18"/>
    </i>
    <i r="1">
      <x v="2"/>
    </i>
    <i>
      <x v="15"/>
      <x v="19"/>
    </i>
    <i r="1">
      <x v="13"/>
    </i>
    <i r="1">
      <x v="20"/>
    </i>
    <i r="1">
      <x v="15"/>
    </i>
    <i r="1">
      <x v="5"/>
    </i>
    <i>
      <x v="16"/>
      <x v="11"/>
    </i>
    <i>
      <x v="17"/>
      <x v="21"/>
    </i>
    <i>
      <x v="18"/>
      <x v="14"/>
    </i>
    <i r="1">
      <x v="22"/>
    </i>
    <i r="1">
      <x v="8"/>
    </i>
    <i r="1">
      <x v="6"/>
    </i>
    <i>
      <x v="19"/>
      <x v="5"/>
    </i>
    <i>
      <x v="20"/>
      <x v="23"/>
    </i>
    <i r="1">
      <x v="13"/>
    </i>
    <i>
      <x v="21"/>
      <x v="13"/>
    </i>
    <i r="1">
      <x v="20"/>
    </i>
    <i r="1">
      <x v="3"/>
    </i>
    <i>
      <x v="22"/>
      <x v="14"/>
    </i>
    <i r="1">
      <x v="6"/>
    </i>
    <i>
      <x v="23"/>
      <x v="23"/>
    </i>
    <i>
      <x v="24"/>
      <x v="4"/>
    </i>
    <i r="1">
      <x v="12"/>
    </i>
    <i>
      <x v="25"/>
      <x v="24"/>
    </i>
    <i r="1">
      <x v="25"/>
    </i>
    <i>
      <x v="26"/>
      <x v="26"/>
    </i>
    <i>
      <x v="27"/>
      <x v="14"/>
    </i>
    <i r="1">
      <x v="4"/>
    </i>
    <i r="1">
      <x v="6"/>
    </i>
    <i r="1">
      <x v="27"/>
    </i>
    <i>
      <x v="28"/>
      <x v="1"/>
    </i>
    <i r="1">
      <x v="28"/>
    </i>
    <i>
      <x v="29"/>
      <x v="14"/>
    </i>
    <i r="1">
      <x v="29"/>
    </i>
    <i r="1">
      <x v="22"/>
    </i>
    <i r="1">
      <x v="1"/>
    </i>
    <i>
      <x v="30"/>
      <x v="12"/>
    </i>
    <i>
      <x v="31"/>
      <x v="10"/>
    </i>
    <i r="1">
      <x/>
    </i>
    <i>
      <x v="32"/>
      <x v="24"/>
    </i>
    <i>
      <x v="33"/>
      <x v="30"/>
    </i>
    <i>
      <x v="34"/>
      <x v="31"/>
    </i>
    <i>
      <x v="35"/>
      <x v="12"/>
    </i>
    <i>
      <x v="36"/>
      <x v="1"/>
    </i>
    <i r="1">
      <x v="2"/>
    </i>
    <i>
      <x v="37"/>
      <x v="24"/>
    </i>
    <i r="1">
      <x v="1"/>
    </i>
    <i r="1">
      <x v="32"/>
    </i>
    <i r="1">
      <x v="2"/>
    </i>
    <i r="1">
      <x v="4"/>
    </i>
    <i r="1">
      <x v="5"/>
    </i>
    <i>
      <x v="38"/>
      <x v="32"/>
    </i>
    <i r="1">
      <x v="20"/>
    </i>
    <i>
      <x v="39"/>
      <x v="33"/>
    </i>
    <i r="1">
      <x v="10"/>
    </i>
    <i>
      <x v="40"/>
      <x v="34"/>
    </i>
    <i r="1">
      <x v="5"/>
    </i>
    <i r="1">
      <x v="35"/>
    </i>
    <i>
      <x v="41"/>
      <x v="36"/>
    </i>
    <i r="1">
      <x v="3"/>
    </i>
    <i r="1">
      <x v="10"/>
    </i>
    <i r="1">
      <x v="11"/>
    </i>
    <i>
      <x v="42"/>
      <x v="4"/>
    </i>
    <i>
      <x v="43"/>
      <x v="5"/>
    </i>
    <i>
      <x v="44"/>
      <x v="9"/>
    </i>
    <i>
      <x v="45"/>
      <x v="14"/>
    </i>
    <i r="1">
      <x v="29"/>
    </i>
    <i r="1">
      <x v="37"/>
    </i>
    <i>
      <x v="46"/>
      <x v="11"/>
    </i>
    <i>
      <x v="47"/>
      <x v="24"/>
    </i>
    <i r="1">
      <x v="22"/>
    </i>
    <i r="1">
      <x v="38"/>
    </i>
    <i r="1">
      <x v="31"/>
    </i>
    <i r="1">
      <x v="1"/>
    </i>
    <i r="1">
      <x v="16"/>
    </i>
    <i r="1">
      <x v="25"/>
    </i>
    <i r="1">
      <x v="5"/>
    </i>
    <i>
      <x v="48"/>
      <x v="22"/>
    </i>
    <i r="1">
      <x v="2"/>
    </i>
    <i>
      <x v="49"/>
      <x v="14"/>
    </i>
    <i r="1">
      <x v="29"/>
    </i>
    <i r="1">
      <x v="13"/>
    </i>
    <i r="1">
      <x v="25"/>
    </i>
    <i r="1">
      <x v="17"/>
    </i>
    <i>
      <x v="50"/>
      <x v="36"/>
    </i>
    <i r="1">
      <x v="30"/>
    </i>
    <i r="1">
      <x v="14"/>
    </i>
    <i r="1">
      <x v="39"/>
    </i>
    <i r="1">
      <x v="6"/>
    </i>
    <i r="1">
      <x/>
    </i>
    <i r="1">
      <x v="21"/>
    </i>
    <i>
      <x v="51"/>
      <x v="40"/>
    </i>
    <i>
      <x v="52"/>
      <x v="14"/>
    </i>
    <i r="1">
      <x v="6"/>
    </i>
    <i r="1">
      <x v="27"/>
    </i>
    <i r="1">
      <x/>
    </i>
    <i>
      <x v="53"/>
      <x v="31"/>
    </i>
    <i r="1">
      <x v="41"/>
    </i>
    <i r="1">
      <x v="42"/>
    </i>
    <i>
      <x v="54"/>
      <x v="10"/>
    </i>
    <i r="1">
      <x v="11"/>
    </i>
    <i>
      <x v="55"/>
      <x v="28"/>
    </i>
    <i>
      <x v="56"/>
      <x v="14"/>
    </i>
    <i r="1">
      <x v="42"/>
    </i>
    <i r="1">
      <x v="12"/>
    </i>
    <i>
      <x v="57"/>
      <x v="14"/>
    </i>
    <i r="1">
      <x v="6"/>
    </i>
    <i>
      <x v="58"/>
      <x v="43"/>
    </i>
    <i r="1">
      <x v="6"/>
    </i>
    <i>
      <x v="59"/>
      <x v="29"/>
    </i>
    <i r="1">
      <x v="12"/>
    </i>
    <i r="1">
      <x v="21"/>
    </i>
    <i>
      <x v="60"/>
      <x v="31"/>
    </i>
    <i r="1">
      <x v="34"/>
    </i>
    <i r="1">
      <x v="5"/>
    </i>
    <i>
      <x v="61"/>
      <x v="44"/>
    </i>
    <i r="1">
      <x v="40"/>
    </i>
    <i>
      <x v="62"/>
      <x v="2"/>
    </i>
    <i r="1">
      <x v="16"/>
    </i>
    <i r="1">
      <x v="4"/>
    </i>
    <i r="1">
      <x v="5"/>
    </i>
    <i r="1">
      <x v="6"/>
    </i>
    <i r="1">
      <x v="7"/>
    </i>
    <i>
      <x v="63"/>
      <x v="39"/>
    </i>
    <i r="1">
      <x v="7"/>
    </i>
    <i>
      <x v="64"/>
      <x v="29"/>
    </i>
    <i r="1">
      <x v="43"/>
    </i>
    <i r="1">
      <x v="4"/>
    </i>
    <i r="1">
      <x v="27"/>
    </i>
    <i r="1">
      <x v="45"/>
    </i>
    <i>
      <x v="65"/>
      <x v="46"/>
    </i>
    <i>
      <x v="66"/>
      <x v="14"/>
    </i>
    <i r="1">
      <x v="22"/>
    </i>
    <i r="1">
      <x v="31"/>
    </i>
    <i r="1">
      <x v="1"/>
    </i>
    <i r="1">
      <x v="18"/>
    </i>
    <i r="1">
      <x v="2"/>
    </i>
    <i r="1">
      <x v="28"/>
    </i>
    <i r="1">
      <x v="6"/>
    </i>
    <i r="1">
      <x v="47"/>
    </i>
    <i>
      <x v="67"/>
      <x v="34"/>
    </i>
    <i r="1">
      <x v="5"/>
    </i>
    <i>
      <x v="68"/>
      <x v="27"/>
    </i>
    <i>
      <x v="69"/>
      <x v="48"/>
    </i>
    <i r="1">
      <x v="49"/>
    </i>
    <i r="1">
      <x v="50"/>
    </i>
    <i>
      <x v="70"/>
      <x v="31"/>
    </i>
    <i r="1">
      <x v="13"/>
    </i>
    <i r="1">
      <x v="41"/>
    </i>
    <i>
      <x v="71"/>
      <x v="51"/>
    </i>
    <i r="1">
      <x v="19"/>
    </i>
    <i>
      <x v="72"/>
      <x v="40"/>
    </i>
    <i r="1">
      <x v="9"/>
    </i>
    <i>
      <x v="73"/>
      <x v="9"/>
    </i>
    <i r="1">
      <x v="26"/>
    </i>
    <i r="1">
      <x v="13"/>
    </i>
    <i>
      <x v="74"/>
      <x v="19"/>
    </i>
    <i r="1">
      <x v="12"/>
    </i>
    <i r="1">
      <x v="5"/>
    </i>
    <i>
      <x v="75"/>
      <x v="39"/>
    </i>
    <i>
      <x v="76"/>
      <x v="23"/>
    </i>
    <i r="1">
      <x v="35"/>
    </i>
    <i>
      <x v="77"/>
      <x v="6"/>
    </i>
    <i r="1">
      <x/>
    </i>
    <i>
      <x v="78"/>
      <x v="48"/>
    </i>
    <i r="1">
      <x v="20"/>
    </i>
    <i r="1">
      <x v="10"/>
    </i>
    <i>
      <x v="79"/>
      <x v="4"/>
    </i>
    <i>
      <x v="80"/>
      <x v="17"/>
    </i>
    <i r="1">
      <x v="6"/>
    </i>
    <i>
      <x v="81"/>
      <x v="10"/>
    </i>
    <i r="1">
      <x v="11"/>
    </i>
    <i r="1">
      <x v="37"/>
    </i>
    <i>
      <x v="82"/>
      <x v="29"/>
    </i>
    <i>
      <x v="83"/>
      <x v="19"/>
    </i>
    <i>
      <x v="84"/>
      <x v="26"/>
    </i>
    <i>
      <x v="85"/>
      <x v="36"/>
    </i>
    <i r="1">
      <x v="33"/>
    </i>
    <i>
      <x v="86"/>
      <x v="44"/>
    </i>
    <i r="1">
      <x v="40"/>
    </i>
    <i r="1">
      <x v="52"/>
    </i>
    <i r="1">
      <x v="19"/>
    </i>
    <i r="1">
      <x v="18"/>
    </i>
    <i r="1">
      <x v="3"/>
    </i>
    <i r="1">
      <x v="10"/>
    </i>
    <i r="1">
      <x v="12"/>
    </i>
    <i>
      <x v="87"/>
      <x v="41"/>
    </i>
    <i>
      <x v="88"/>
      <x v="2"/>
    </i>
    <i r="1">
      <x v="4"/>
    </i>
    <i r="1">
      <x v="12"/>
    </i>
    <i r="1">
      <x v="27"/>
    </i>
    <i r="1">
      <x v="7"/>
    </i>
    <i>
      <x v="89"/>
      <x v="50"/>
    </i>
    <i>
      <x v="90"/>
      <x v="34"/>
    </i>
    <i>
      <x v="91"/>
      <x v="53"/>
    </i>
    <i r="1">
      <x v="15"/>
    </i>
    <i r="1">
      <x v="5"/>
    </i>
    <i>
      <x v="92"/>
      <x v="46"/>
    </i>
    <i r="1">
      <x v="48"/>
    </i>
    <i r="1">
      <x v="49"/>
    </i>
    <i r="1">
      <x v="13"/>
    </i>
    <i r="1">
      <x v="12"/>
    </i>
    <i>
      <x v="93"/>
      <x v="12"/>
    </i>
    <i>
      <x v="94"/>
      <x v="29"/>
    </i>
    <i r="1">
      <x v="25"/>
    </i>
    <i r="1">
      <x v="12"/>
    </i>
    <i r="1">
      <x v="6"/>
    </i>
    <i r="1">
      <x/>
    </i>
    <i>
      <x v="95"/>
      <x v="4"/>
    </i>
    <i r="1">
      <x v="12"/>
    </i>
    <i r="1">
      <x v="7"/>
    </i>
    <i>
      <x v="96"/>
      <x v="54"/>
    </i>
    <i>
      <x v="97"/>
      <x v="22"/>
    </i>
    <i>
      <x v="98"/>
      <x v="22"/>
    </i>
    <i r="1">
      <x v="5"/>
    </i>
    <i>
      <x v="99"/>
      <x v="55"/>
    </i>
    <i>
      <x v="100"/>
      <x v="18"/>
    </i>
    <i r="1">
      <x v="34"/>
    </i>
    <i r="1">
      <x v="12"/>
    </i>
    <i r="1">
      <x v="5"/>
    </i>
    <i>
      <x v="101"/>
      <x v="41"/>
    </i>
    <i>
      <x v="102"/>
      <x v="15"/>
    </i>
    <i>
      <x v="103"/>
      <x v="36"/>
    </i>
    <i>
      <x v="104"/>
      <x v="36"/>
    </i>
    <i r="1">
      <x v="33"/>
    </i>
    <i r="1">
      <x v="10"/>
    </i>
    <i>
      <x v="105"/>
      <x v="12"/>
    </i>
    <i r="1">
      <x v="50"/>
    </i>
    <i>
      <x v="106"/>
      <x v="24"/>
    </i>
    <i r="1">
      <x v="56"/>
    </i>
    <i r="1">
      <x v="22"/>
    </i>
    <i r="1">
      <x v="1"/>
    </i>
    <i r="1">
      <x v="32"/>
    </i>
    <i r="1">
      <x v="41"/>
    </i>
    <i r="1">
      <x v="15"/>
    </i>
    <i r="1">
      <x v="5"/>
    </i>
    <i r="1">
      <x v="37"/>
    </i>
    <i>
      <x v="107"/>
      <x v="24"/>
    </i>
    <i r="1">
      <x v="9"/>
    </i>
    <i r="1">
      <x v="55"/>
    </i>
    <i r="1">
      <x v="12"/>
    </i>
    <i>
      <x v="108"/>
      <x v="19"/>
    </i>
    <i>
      <x v="109"/>
      <x v="49"/>
    </i>
    <i>
      <x v="110"/>
      <x v="1"/>
    </i>
    <i r="1">
      <x v="25"/>
    </i>
    <i r="1">
      <x v="12"/>
    </i>
    <i r="1">
      <x v="5"/>
    </i>
    <i>
      <x v="111"/>
      <x v="57"/>
    </i>
    <i>
      <x v="112"/>
      <x v="9"/>
    </i>
    <i r="1">
      <x v="48"/>
    </i>
    <i r="1">
      <x v="34"/>
    </i>
    <i r="1">
      <x v="55"/>
    </i>
    <i>
      <x v="113"/>
      <x v="26"/>
    </i>
    <i>
      <x v="114"/>
      <x v="14"/>
    </i>
    <i r="1">
      <x v="1"/>
    </i>
    <i r="1">
      <x v="18"/>
    </i>
    <i r="1">
      <x v="16"/>
    </i>
    <i r="1">
      <x v="3"/>
    </i>
    <i>
      <x v="115"/>
      <x v="1"/>
    </i>
    <i r="1">
      <x v="5"/>
    </i>
    <i>
      <x v="116"/>
      <x v="29"/>
    </i>
    <i r="1">
      <x v="17"/>
    </i>
    <i>
      <x v="117"/>
      <x v="20"/>
    </i>
    <i>
      <x v="118"/>
      <x v="30"/>
    </i>
    <i>
      <x v="119"/>
      <x v="18"/>
    </i>
    <i r="1">
      <x v="20"/>
    </i>
    <i r="1">
      <x v="25"/>
    </i>
    <i>
      <x v="120"/>
      <x v="57"/>
    </i>
    <i r="1">
      <x v="32"/>
    </i>
    <i r="1">
      <x v="18"/>
    </i>
    <i r="1">
      <x v="3"/>
    </i>
    <i>
      <x v="121"/>
      <x v="40"/>
    </i>
    <i>
      <x v="122"/>
      <x v="39"/>
    </i>
    <i>
      <x v="123"/>
      <x v="39"/>
    </i>
    <i r="1">
      <x v="10"/>
    </i>
    <i r="1">
      <x v="11"/>
    </i>
    <i r="1">
      <x v="27"/>
    </i>
    <i>
      <x v="124"/>
      <x v="14"/>
    </i>
    <i r="1">
      <x v="29"/>
    </i>
    <i r="1">
      <x v="32"/>
    </i>
    <i r="1">
      <x v="18"/>
    </i>
    <i r="1">
      <x v="25"/>
    </i>
    <i r="1">
      <x v="3"/>
    </i>
    <i r="1">
      <x v="4"/>
    </i>
    <i r="1">
      <x v="27"/>
    </i>
    <i>
      <x v="125"/>
      <x v="46"/>
    </i>
    <i>
      <x v="126"/>
      <x v="12"/>
    </i>
    <i>
      <x v="127"/>
      <x v="32"/>
    </i>
    <i>
      <x v="128"/>
      <x v="1"/>
    </i>
    <i r="1">
      <x v="28"/>
    </i>
    <i>
      <x v="129"/>
      <x v="11"/>
    </i>
    <i>
      <x v="130"/>
      <x v="9"/>
    </i>
    <i r="1">
      <x v="32"/>
    </i>
    <i r="1">
      <x v="48"/>
    </i>
    <i r="1">
      <x v="49"/>
    </i>
    <i r="1">
      <x v="13"/>
    </i>
    <i>
      <x v="131"/>
      <x v="31"/>
    </i>
    <i r="1">
      <x v="32"/>
    </i>
    <i r="1">
      <x v="3"/>
    </i>
    <i>
      <x v="132"/>
      <x v="1"/>
    </i>
    <i r="1">
      <x v="4"/>
    </i>
    <i>
      <x v="133"/>
      <x v="32"/>
    </i>
    <i>
      <x v="134"/>
      <x v="14"/>
    </i>
    <i r="1">
      <x v="43"/>
    </i>
    <i r="1">
      <x v="6"/>
    </i>
    <i r="1">
      <x v="27"/>
    </i>
    <i>
      <x v="135"/>
      <x v="6"/>
    </i>
    <i>
      <x v="136"/>
      <x v="31"/>
    </i>
    <i r="1">
      <x v="3"/>
    </i>
    <i>
      <x v="137"/>
      <x v="46"/>
    </i>
    <i>
      <x v="138"/>
      <x v="44"/>
    </i>
    <i r="1">
      <x v="9"/>
    </i>
    <i r="1">
      <x v="48"/>
    </i>
    <i r="1">
      <x v="49"/>
    </i>
    <i r="1">
      <x v="13"/>
    </i>
    <i r="1">
      <x v="25"/>
    </i>
    <i r="1">
      <x v="55"/>
    </i>
    <i>
      <x v="139"/>
      <x v="36"/>
    </i>
    <i r="1">
      <x v="30"/>
    </i>
    <i>
      <x v="140"/>
      <x v="40"/>
    </i>
    <i>
      <x v="141"/>
      <x v="1"/>
    </i>
    <i r="1">
      <x v="4"/>
    </i>
    <i>
      <x v="142"/>
      <x v="40"/>
    </i>
    <i r="1">
      <x v="13"/>
    </i>
    <i r="1">
      <x v="4"/>
    </i>
    <i>
      <x v="143"/>
      <x v="5"/>
    </i>
    <i r="1">
      <x v="6"/>
    </i>
    <i>
      <x v="144"/>
      <x v="14"/>
    </i>
    <i r="1">
      <x v="29"/>
    </i>
    <i r="1">
      <x v="43"/>
    </i>
    <i r="1">
      <x v="6"/>
    </i>
    <i>
      <x v="145"/>
      <x v="39"/>
    </i>
    <i r="1">
      <x v="13"/>
    </i>
    <i>
      <x v="146"/>
      <x v="21"/>
    </i>
    <i>
      <x v="147"/>
      <x v="38"/>
    </i>
    <i r="1">
      <x v="1"/>
    </i>
    <i r="1">
      <x v="3"/>
    </i>
    <i r="1">
      <x v="28"/>
    </i>
    <i r="1">
      <x v="5"/>
    </i>
    <i>
      <x v="148"/>
      <x v="56"/>
    </i>
    <i>
      <x v="149"/>
      <x v="56"/>
    </i>
    <i r="1">
      <x v="20"/>
    </i>
    <i>
      <x v="150"/>
      <x v="43"/>
    </i>
    <i r="1">
      <x v="25"/>
    </i>
    <i>
      <x v="151"/>
      <x v="4"/>
    </i>
    <i>
      <x v="152"/>
      <x v="14"/>
    </i>
    <i>
      <x v="153"/>
      <x v="31"/>
    </i>
    <i r="1">
      <x v="1"/>
    </i>
    <i r="1">
      <x v="18"/>
    </i>
    <i r="1">
      <x v="2"/>
    </i>
    <i r="1">
      <x v="16"/>
    </i>
    <i r="1">
      <x v="28"/>
    </i>
    <i r="1">
      <x v="4"/>
    </i>
    <i>
      <x v="154"/>
      <x v="57"/>
    </i>
    <i r="1">
      <x v="29"/>
    </i>
    <i r="1">
      <x v="1"/>
    </i>
    <i r="1">
      <x v="53"/>
    </i>
    <i r="1">
      <x v="25"/>
    </i>
    <i r="1">
      <x v="15"/>
    </i>
    <i>
      <x v="155"/>
      <x v="29"/>
    </i>
    <i r="1">
      <x v="18"/>
    </i>
    <i r="1">
      <x v="5"/>
    </i>
    <i>
      <x v="156"/>
      <x v="14"/>
    </i>
    <i r="1">
      <x v="29"/>
    </i>
    <i r="1">
      <x v="39"/>
    </i>
    <i r="1">
      <x v="17"/>
    </i>
    <i r="1">
      <x v="10"/>
    </i>
    <i r="1">
      <x v="6"/>
    </i>
    <i r="1">
      <x v="27"/>
    </i>
    <i>
      <x v="157"/>
      <x v="32"/>
    </i>
    <i>
      <x v="158"/>
      <x v="50"/>
    </i>
    <i>
      <x v="159"/>
      <x v="43"/>
    </i>
    <i r="1">
      <x v="6"/>
    </i>
    <i r="1">
      <x v="37"/>
    </i>
    <i>
      <x v="160"/>
      <x v="14"/>
    </i>
    <i r="1">
      <x v="22"/>
    </i>
    <i r="1">
      <x v="25"/>
    </i>
    <i r="1">
      <x v="6"/>
    </i>
    <i>
      <x v="161"/>
      <x v="8"/>
    </i>
    <i>
      <x v="162"/>
      <x v="22"/>
    </i>
    <i>
      <x v="163"/>
      <x v="4"/>
    </i>
    <i>
      <x v="164"/>
      <x v="43"/>
    </i>
    <i r="1">
      <x v="13"/>
    </i>
    <i r="1">
      <x v="27"/>
    </i>
    <i>
      <x v="165"/>
      <x v="1"/>
    </i>
    <i r="1">
      <x v="7"/>
    </i>
    <i>
      <x v="166"/>
      <x v="11"/>
    </i>
    <i>
      <x v="167"/>
      <x v="11"/>
    </i>
    <i>
      <x v="168"/>
      <x v="12"/>
    </i>
    <i>
      <x v="169"/>
      <x v="24"/>
    </i>
    <i r="1">
      <x v="52"/>
    </i>
    <i r="1">
      <x v="18"/>
    </i>
    <i r="1">
      <x v="13"/>
    </i>
    <i>
      <x v="170"/>
      <x v="39"/>
    </i>
    <i r="1">
      <x v="10"/>
    </i>
    <i>
      <x v="171"/>
      <x v="18"/>
    </i>
    <i r="1">
      <x v="10"/>
    </i>
    <i>
      <x v="172"/>
      <x v="32"/>
    </i>
    <i>
      <x v="173"/>
      <x v="2"/>
    </i>
    <i r="1">
      <x v="13"/>
    </i>
    <i r="1">
      <x v="4"/>
    </i>
    <i>
      <x v="174"/>
      <x v="22"/>
    </i>
    <i r="1">
      <x v="45"/>
    </i>
    <i>
      <x v="175"/>
      <x v="36"/>
    </i>
    <i r="1">
      <x v="39"/>
    </i>
    <i r="1">
      <x v="10"/>
    </i>
    <i r="1">
      <x v="11"/>
    </i>
    <i>
      <x v="176"/>
      <x v="41"/>
    </i>
    <i>
      <x v="177"/>
      <x v="18"/>
    </i>
    <i r="1">
      <x v="3"/>
    </i>
    <i>
      <x v="178"/>
      <x v="5"/>
    </i>
    <i>
      <x v="179"/>
      <x v="52"/>
    </i>
    <i>
      <x v="180"/>
      <x v="42"/>
    </i>
    <i>
      <x v="181"/>
      <x v="27"/>
    </i>
    <i>
      <x v="182"/>
      <x v="23"/>
    </i>
    <i r="1">
      <x v="12"/>
    </i>
    <i r="1">
      <x v="35"/>
    </i>
    <i>
      <x v="183"/>
      <x v="38"/>
    </i>
    <i r="1">
      <x v="1"/>
    </i>
    <i r="1">
      <x v="2"/>
    </i>
    <i>
      <x v="184"/>
      <x v="13"/>
    </i>
    <i r="1">
      <x v="20"/>
    </i>
    <i>
      <x v="185"/>
      <x v="19"/>
    </i>
    <i r="1">
      <x v="12"/>
    </i>
    <i r="1">
      <x/>
    </i>
    <i>
      <x v="186"/>
      <x v="22"/>
    </i>
    <i>
      <x v="187"/>
      <x v="34"/>
    </i>
    <i r="1">
      <x v="15"/>
    </i>
    <i r="1">
      <x v="12"/>
    </i>
    <i r="1">
      <x v="5"/>
    </i>
    <i>
      <x v="188"/>
      <x v="14"/>
    </i>
    <i r="1">
      <x v="27"/>
    </i>
    <i r="1">
      <x v="37"/>
    </i>
    <i>
      <x v="189"/>
      <x v="37"/>
    </i>
    <i>
      <x v="190"/>
      <x v="3"/>
    </i>
    <i r="1">
      <x v="12"/>
    </i>
    <i>
      <x v="191"/>
      <x v="44"/>
    </i>
    <i>
      <x v="192"/>
      <x v="12"/>
    </i>
    <i r="1">
      <x v="5"/>
    </i>
    <i r="1">
      <x v="6"/>
    </i>
    <i>
      <x v="193"/>
      <x v="16"/>
    </i>
    <i>
      <x v="194"/>
      <x v="27"/>
    </i>
    <i>
      <x v="195"/>
      <x v="27"/>
    </i>
    <i>
      <x v="196"/>
      <x v="9"/>
    </i>
    <i r="1">
      <x v="55"/>
    </i>
    <i>
      <x v="197"/>
      <x v="12"/>
    </i>
    <i>
      <x v="198"/>
      <x v="1"/>
    </i>
    <i r="1">
      <x v="32"/>
    </i>
    <i r="1">
      <x v="3"/>
    </i>
    <i>
      <x v="199"/>
      <x v="10"/>
    </i>
    <i r="1">
      <x v="11"/>
    </i>
    <i>
      <x v="200"/>
      <x v="9"/>
    </i>
    <i r="1">
      <x v="52"/>
    </i>
    <i>
      <x v="201"/>
      <x v="48"/>
    </i>
    <i r="1">
      <x v="28"/>
    </i>
    <i r="1">
      <x v="4"/>
    </i>
    <i>
      <x v="202"/>
      <x v="14"/>
    </i>
    <i>
      <x v="203"/>
      <x v="58"/>
    </i>
    <i>
      <x v="204"/>
      <x v="18"/>
    </i>
    <i r="1">
      <x v="13"/>
    </i>
    <i>
      <x v="205"/>
      <x v="33"/>
    </i>
    <i r="1">
      <x v="39"/>
    </i>
    <i>
      <x v="206"/>
      <x v="23"/>
    </i>
    <i r="1">
      <x v="35"/>
    </i>
    <i>
      <x v="207"/>
      <x v="1"/>
    </i>
    <i r="1">
      <x v="7"/>
    </i>
    <i>
      <x v="208"/>
      <x v="41"/>
    </i>
    <i>
      <x v="209"/>
      <x v="19"/>
    </i>
    <i r="1">
      <x v="12"/>
    </i>
    <i r="1">
      <x v="5"/>
    </i>
    <i>
      <x v="210"/>
      <x v="31"/>
    </i>
    <i r="1">
      <x v="12"/>
    </i>
    <i>
      <x v="211"/>
      <x v="14"/>
    </i>
    <i r="1">
      <x v="29"/>
    </i>
    <i r="1">
      <x v="5"/>
    </i>
    <i r="1">
      <x v="6"/>
    </i>
    <i>
      <x v="212"/>
      <x v="12"/>
    </i>
    <i r="1">
      <x v="50"/>
    </i>
    <i>
      <x v="213"/>
      <x v="24"/>
    </i>
    <i r="1">
      <x v="14"/>
    </i>
    <i r="1">
      <x v="43"/>
    </i>
    <i r="1">
      <x v="6"/>
    </i>
    <i>
      <x v="214"/>
      <x v="14"/>
    </i>
    <i r="1">
      <x v="29"/>
    </i>
    <i r="1">
      <x v="27"/>
    </i>
    <i>
      <x v="215"/>
      <x v="19"/>
    </i>
    <i r="1">
      <x v="12"/>
    </i>
    <i>
      <x v="216"/>
      <x v="24"/>
    </i>
    <i r="1">
      <x v="31"/>
    </i>
    <i r="1">
      <x v="1"/>
    </i>
    <i r="1">
      <x v="25"/>
    </i>
    <i r="1">
      <x/>
    </i>
    <i>
      <x v="217"/>
      <x v="31"/>
    </i>
    <i r="1">
      <x v="4"/>
    </i>
    <i>
      <x v="218"/>
      <x v="19"/>
    </i>
    <i>
      <x v="219"/>
      <x v="1"/>
    </i>
    <i r="1">
      <x v="48"/>
    </i>
    <i r="1">
      <x v="53"/>
    </i>
    <i r="1">
      <x v="12"/>
    </i>
    <i r="1">
      <x v="5"/>
    </i>
    <i>
      <x v="220"/>
      <x v="22"/>
    </i>
    <i r="1">
      <x v="1"/>
    </i>
    <i>
      <x v="221"/>
      <x v="52"/>
    </i>
    <i r="1">
      <x v="8"/>
    </i>
    <i r="1">
      <x v="12"/>
    </i>
    <i r="1">
      <x v="5"/>
    </i>
    <i>
      <x v="222"/>
      <x v="56"/>
    </i>
    <i r="1">
      <x v="59"/>
    </i>
    <i r="1">
      <x v="32"/>
    </i>
    <i r="1">
      <x v="16"/>
    </i>
    <i r="1">
      <x v="25"/>
    </i>
    <i>
      <x v="223"/>
      <x v="41"/>
    </i>
    <i r="1">
      <x v="25"/>
    </i>
    <i r="1">
      <x v="3"/>
    </i>
    <i r="1">
      <x v="10"/>
    </i>
    <i r="1">
      <x v="4"/>
    </i>
    <i r="1">
      <x/>
    </i>
    <i>
      <x v="224"/>
      <x v="51"/>
    </i>
    <i r="1">
      <x v="34"/>
    </i>
    <i r="1">
      <x v="12"/>
    </i>
    <i>
      <x v="225"/>
      <x v="19"/>
    </i>
    <i r="1">
      <x v="12"/>
    </i>
    <i r="1">
      <x/>
    </i>
    <i>
      <x v="226"/>
      <x v="6"/>
    </i>
    <i>
      <x v="227"/>
      <x v="52"/>
    </i>
    <i r="1">
      <x v="5"/>
    </i>
    <i r="1">
      <x v="6"/>
    </i>
    <i>
      <x v="228"/>
      <x v="12"/>
    </i>
    <i r="1">
      <x v="6"/>
    </i>
    <i r="1">
      <x v="50"/>
    </i>
    <i r="1">
      <x v="27"/>
    </i>
    <i>
      <x v="229"/>
      <x v="6"/>
    </i>
  </rowItems>
  <colItems count="1">
    <i/>
  </colItems>
  <pageFields count="1">
    <pageField fld="8" hier="1" name="[ГКМД первой покупки карты].[ГКМД первой покупки].[Год].&amp;[2024].&amp;[4].&amp;[12]" cap="12"/>
  </pageFields>
  <dataFields count="1">
    <dataField fld="12" baseField="0" baseItem="0"/>
  </dataFields>
  <pivotHierarchies count="278">
    <pivotHierarchy/>
    <pivotHierarchy multipleItemSelectionAllowed="1">
      <members count="1" level="3">
        <member name="[ГКМД первой покупки карты].[ГКМД первой покупки].[Год].&amp;[2024].&amp;[4].&amp;[1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5" level="4">
        <member name="[ГКМД сервера].[ГКМД сервера].[Год].&amp;[2024].&amp;[3].&amp;[июл].&amp;[17]"/>
        <member name="[ГКМД сервера].[ГКМД сервера].[Год].&amp;[2024].&amp;[3].&amp;[июл].&amp;[18]"/>
        <member name="[ГКМД сервера].[ГКМД сервера].[Год].&amp;[2024].&amp;[3].&amp;[июл].&amp;[19]"/>
        <member name="[ГКМД сервера].[ГКМД сервера].[Год].&amp;[2024].&amp;[3].&amp;[июл].&amp;[20]"/>
        <member name="[ГКМД сервера].[ГКМД сервера].[Год].&amp;[2024].&amp;[3].&amp;[июл].&amp;[21]"/>
        <member name="[ГКМД сервера].[ГКМД сервера].[Год].&amp;[2024].&amp;[3].&amp;[июл].&amp;[22]"/>
        <member name="[ГКМД сервера].[ГКМД сервера].[Год].&amp;[2024].&amp;[3].&amp;[июл].&amp;[23]"/>
        <member name="[ГКМД сервера].[ГКМД сервера].[Год].&amp;[2024].&amp;[3].&amp;[июл].&amp;[24]"/>
        <member name="[ГКМД сервера].[ГКМД сервера].[Год].&amp;[2024].&amp;[3].&amp;[июл].&amp;[25]"/>
        <member name="[ГКМД сервера].[ГКМД сервера].[Год].&amp;[2024].&amp;[3].&amp;[июл].&amp;[26]"/>
        <member name="[ГКМД сервера].[ГКМД сервера].[Год].&amp;[2024].&amp;[3].&amp;[июл].&amp;[27]"/>
        <member name="[ГКМД сервера].[ГКМД сервера].[Год].&amp;[2024].&amp;[3].&amp;[июл].&amp;[28]"/>
        <member name="[ГКМД сервера].[ГКМД сервера].[Год].&amp;[2024].&amp;[3].&amp;[июл].&amp;[29]"/>
        <member name="[ГКМД сервера].[ГКМД сервера].[Год].&amp;[2024].&amp;[3].&amp;[июл].&amp;[30]"/>
        <member name="[ГКМД сервера].[ГКМД сервера].[Год].&amp;[2024].&amp;[3].&amp;[июл].&amp;[3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417" level="1">
        <member name="[Контакты].[Провизор_регистрация].&amp;[DD A. A.]"/>
        <member name=""/>
        <member name=""/>
        <member name="[Контакты].[Провизор_регистрация].&amp;[Исаев М. М.]"/>
        <member name=""/>
        <member name=""/>
        <member name="[Контакты].[Провизор_регистрация].&amp;[Алиева З. И.]"/>
        <member name="[Контакты].[Провизор_регистрация].&amp;[Алиева М. Т.]"/>
        <member name=""/>
        <member name="[Контакты].[Провизор_регистрация].&amp;[Алиева П. А.]"/>
        <member name=""/>
        <member name="[Контакты].[Провизор_регистрация].&amp;[Алиева Р. И.]"/>
        <member name="[Контакты].[Провизор_регистрация].&amp;[Алиева С. А.]"/>
        <member name=""/>
        <member name=""/>
        <member name=""/>
        <member name=""/>
        <member name=""/>
        <member name=""/>
        <member name="[Контакты].[Провизор_регистрация].&amp;[Исаева М. И.]"/>
        <member name=""/>
        <member name=""/>
        <member name="[Контакты].[Провизор_регистрация].&amp;[Омаров А. М.]"/>
        <member name="[Контакты].[Провизор_регистрация].&amp;[Шатило М. С.]"/>
        <member name=""/>
        <member name=""/>
        <member name="[Контакты].[Провизор_регистрация].&amp;[Адамова З. С.]"/>
        <member name=""/>
        <member name=""/>
        <member name="[Контакты].[Провизор_регистрация].&amp;[Айдаева З. М.]"/>
        <member name="[Контакты].[Провизор_регистрация].&amp;[Акашева Б. С.]"/>
        <member name=""/>
        <member name=""/>
        <member name=""/>
        <member name="[Контакты].[Провизор_регистрация].&amp;[Амирова А. Б.]"/>
        <member name=""/>
        <member name=""/>
        <member name=""/>
        <member name="[Контакты].[Провизор_регистрация].&amp;[Братова И. А.]"/>
        <member name="[Контакты].[Провизор_регистрация].&amp;[Гаджиев М. Г.]"/>
        <member name=""/>
        <member name="[Контакты].[Провизор_регистрация].&amp;[Галиева А. С.]"/>
        <member name=""/>
        <member name=""/>
        <member name="[Контакты].[Провизор_регистрация].&amp;[Исупова Г. А.]"/>
        <member name=""/>
        <member name=""/>
        <member name="[Контакты].[Провизор_регистрация].&amp;[Казиева З. А.]"/>
        <member name=""/>
        <member name=""/>
        <member name="[Контакты].[Провизор_регистрация].&amp;[Маазова Р. Г.]"/>
        <member name=""/>
        <member name=""/>
        <member name="[Контакты].[Провизор_регистрация].&amp;[Масуева А. Г.]"/>
        <member name=""/>
        <member name="[Контакты].[Провизор_регистрация].&amp;[Мусаева З. М.]"/>
        <member name="[Контакты].[Провизор_регистрация].&amp;[Омарова А. Г.]"/>
        <member name=""/>
        <member name=""/>
        <member name="[Контакты].[Провизор_регистрация].&amp;[Омарова Г. М.]"/>
        <member name="[Контакты].[Провизор_регистрация].&amp;[Омарова Д. Ш.]"/>
        <member name="[Контакты].[Провизор_регистрация].&amp;[Омарова М. Г.]"/>
        <member name="[Контакты].[Провизор_регистрация].&amp;[Омарова П. М.]"/>
        <member name=""/>
        <member name=""/>
        <member name=""/>
        <member name="[Контакты].[Провизор_регистрация].&amp;[Омарова Э. Н.]"/>
        <member name=""/>
        <member name="[Контакты].[Провизор_регистрация].&amp;[Османов Г. Ж.]"/>
        <member name=""/>
        <member name=""/>
        <member name="[Контакты].[Провизор_регистрация].&amp;[Примова Н. Я.]"/>
        <member name=""/>
        <member name="[Контакты].[Провизор_регистрация].&amp;[Саламов И. С.]"/>
        <member name=""/>
        <member name=""/>
        <member name=""/>
        <member name=""/>
        <member name="[Контакты].[Провизор_регистрация].&amp;[Хадисов Х. М.]"/>
        <member name=""/>
        <member name=""/>
        <member name="[Контакты].[Провизор_регистрация].&amp;[Юсупова А. А.]"/>
        <member name=""/>
        <member name=""/>
        <member name=""/>
        <member name="[Контакты].[Провизор_регистрация].&amp;[Амрахова С. М.]"/>
        <member name="[Контакты].[Провизор_регистрация].&amp;[Ахмедова Д. О.]"/>
        <member name="[Контакты].[Провизор_регистрация].&amp;[Ахмедова М. К.]"/>
        <member name="[Контакты].[Провизор_регистрация].&amp;[Ахмедова М. Р.]"/>
        <member name=""/>
        <member name=""/>
        <member name=""/>
        <member name=""/>
        <member name=""/>
        <member name="[Контакты].[Провизор_регистрация].&amp;[Буликова М. М.]"/>
        <member name="[Контакты].[Провизор_регистрация].&amp;[Вагидова С. С.]"/>
        <member name="[Контакты].[Провизор_регистрация].&amp;[Вердиева З. Н.]"/>
        <member name=""/>
        <member name=""/>
        <member name="[Контакты].[Провизор_регистрация].&amp;[Гаджиева А. М.]"/>
        <member name=""/>
        <member name=""/>
        <member name=""/>
        <member name=""/>
        <member name=""/>
        <member name=""/>
        <member name=""/>
        <member name=""/>
        <member name=""/>
        <member name="[Контакты].[Провизор_регистрация].&amp;[Гамидова З. С.]"/>
        <member name="[Контакты].[Провизор_регистрация].&amp;[Гапизова З. А.]"/>
        <member name=""/>
        <member name="[Контакты].[Провизор_регистрация].&amp;[Гасанова А. А.]"/>
        <member name=""/>
        <member name=""/>
        <member name=""/>
        <member name=""/>
        <member name=""/>
        <member name=""/>
        <member name=""/>
        <member name=""/>
        <member name="[Контакты].[Провизор_регистрация].&amp;[Дибирова Д. О.]"/>
        <member name=""/>
        <member name=""/>
        <member name=""/>
        <member name=""/>
        <member name=""/>
        <member name=""/>
        <member name="[Контакты].[Провизор_регистрация].&amp;[Ильясова Н. Н.]"/>
        <member name=""/>
        <member name=""/>
        <member name="[Контакты].[Провизор_регистрация].&amp;[Касумова З. Ф.]"/>
        <member name=""/>
        <member name="[Контакты].[Провизор_регистрация].&amp;[Куджаева Г. Б.]"/>
        <member name=""/>
        <member name=""/>
        <member name=""/>
        <member name=""/>
        <member name="[Контакты].[Провизор_регистрация].&amp;[Маликова Э. М.]"/>
        <member name="[Контакты].[Провизор_регистрация].&amp;[Мамедова З. Г.]"/>
        <member name="[Контакты].[Провизор_регистрация].&amp;[Маммаева С. И.]"/>
        <member name=""/>
        <member name=""/>
        <member name=""/>
        <member name=""/>
        <member name=""/>
        <member name=""/>
        <member name="[Контакты].[Провизор_регистрация].&amp;[Мусакаев Д. А.]"/>
        <member name=""/>
        <member name=""/>
        <member name=""/>
        <member name=""/>
        <member name=""/>
        <member name=""/>
        <member name="[Контакты].[Провизор_регистрация].&amp;[Рагимова А. Р.]"/>
        <member name=""/>
        <member name="[Контакты].[Провизор_регистрация].&amp;[Рагимова Л. Г.]"/>
        <member name="[Контакты].[Провизор_регистрация].&amp;[Рагимова Э. И.]"/>
        <member name=""/>
        <member name=""/>
        <member name=""/>
        <member name=""/>
        <member name="[Контакты].[Провизор_регистрация].&amp;[Салихова Б. С.]"/>
        <member name="[Контакты].[Провизор_регистрация].&amp;[Салихова Р. А.]"/>
        <member name=""/>
        <member name="[Контакты].[Провизор_регистрация].&amp;[Тагибова А. Г.]"/>
        <member name=""/>
        <member name="[Контакты].[Провизор_регистрация].&amp;[Тайгибов А. Р.]"/>
        <member name=""/>
        <member name="[Контакты].[Провизор_регистрация].&amp;[Темирова М. Г.]"/>
        <member name=""/>
        <member name="[Контакты].[Провизор_регистрация].&amp;[Хабибова С. М.]"/>
        <member name=""/>
        <member name="[Контакты].[Провизор_регистрация].&amp;[Хизриева З. А.]"/>
        <member name="[Контакты].[Провизор_регистрация].&amp;[Чопанова Ш. Ч.]"/>
        <member name="[Контакты].[Провизор_регистрация].&amp;[Шарипова А. Д.]"/>
        <member name="[Контакты].[Провизор_регистрация].&amp;[Шахбанов А. Г.]"/>
        <member name=""/>
        <member name="[Контакты].[Провизор_регистрация].&amp;[Эльдеров Э. Д.]"/>
        <member name=""/>
        <member name=""/>
        <member name=""/>
        <member name="[Контакты].[Провизор_регистрация].&amp;[Абакарова Э. А.]"/>
        <member name=""/>
        <member name="[Контакты].[Провизор_регистрация].&amp;[Абдулаева М. А.]"/>
        <member name=""/>
        <member name="[Контакты].[Провизор_регистрация].&amp;[Абзаидова С. Ю.]"/>
        <member name=""/>
        <member name=""/>
        <member name=""/>
        <member name="[Контакты].[Провизор_регистрация].&amp;[Аженьязов М. Р.]"/>
        <member name=""/>
        <member name="[Контакты].[Провизор_регистрация].&amp;[Алибекова Ш. Г.]"/>
        <member name=""/>
        <member name="[Контакты].[Провизор_регистрация].&amp;[Аслалиева Л. Ш.]"/>
        <member name="[Контакты].[Провизор_регистрация].&amp;[Базманова М. А.]"/>
        <member name=""/>
        <member name="[Контакты].[Провизор_регистрация].&amp;[Гамадаева Ф. Н.]"/>
        <member name=""/>
        <member name=""/>
        <member name=""/>
        <member name="[Контакты].[Провизор_регистрация].&amp;[Гамзатова С. Ф.]"/>
        <member name=""/>
        <member name=""/>
        <member name="[Контакты].[Провизор_регистрация].&amp;[Джалалова М. М.]"/>
        <member name="[Контакты].[Провизор_регистрация].&amp;[Джалалова М. С.]"/>
        <member name=""/>
        <member name="[Контакты].[Провизор_регистрация].&amp;[Джапарова К. Д.]"/>
        <member name="[Контакты].[Провизор_регистрация].&amp;[Долматова З. М.]"/>
        <member name="[Контакты].[Провизор_регистрация].&amp;[Зайналова Н. Б.]"/>
        <member name=""/>
        <member name="[Контакты].[Провизор_регистрация].&amp;[Ибрагимов А. М.]"/>
        <member name=""/>
        <member name=""/>
        <member name=""/>
        <member name=""/>
        <member name=""/>
        <member name="[Контакты].[Провизор_регистрация].&amp;[Казбекова Б. С.]"/>
        <member name="[Контакты].[Провизор_регистрация].&amp;[Казиявова А. М.]"/>
        <member name=""/>
        <member name=""/>
        <member name=""/>
        <member name=""/>
        <member name=""/>
        <member name=""/>
        <member name="[Контакты].[Провизор_регистрация].&amp;[Курбанова П. К.]"/>
        <member name=""/>
        <member name=""/>
        <member name="[Контакты].[Провизор_регистрация].&amp;[Курбанова С. О.]"/>
        <member name="[Контакты].[Провизор_регистрация].&amp;[Куштарова Х. М.]"/>
        <member name=""/>
        <member name=""/>
        <member name=""/>
        <member name=""/>
        <member name=""/>
        <member name=""/>
        <member name=""/>
        <member name="[Контакты].[Провизор_регистрация].&amp;[Меджидова З. К.]"/>
        <member name=""/>
        <member name=""/>
        <member name=""/>
        <member name="[Контакты].[Провизор_регистрация].&amp;[Паталиева П. Ю.]"/>
        <member name="[Контакты].[Провизор_регистрация].&amp;[Рабаданов А. М.]"/>
        <member name="[Контакты].[Провизор_регистрация].&amp;[Раджабова А. И.]"/>
        <member name=""/>
        <member name="[Контакты].[Провизор_регистрация].&amp;[Раджабова Н. Г.]"/>
        <member name=""/>
        <member name=""/>
        <member name=""/>
        <member name=""/>
        <member name=""/>
        <member name="[Контакты].[Провизор_регистрация].&amp;[Таргачева Г. Н.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Контакты].[Провизор_регистрация].&amp;[Абдуллаева М. А.]"/>
        <member name="[Контакты].[Провизор_регистрация].&amp;[Абдуллаева М. Д.]"/>
        <member name=""/>
        <member name=""/>
        <member name="[Контакты].[Провизор_регистрация].&amp;[Абдуллаева Э. В.]"/>
        <member name="[Контакты].[Провизор_регистрация].&amp;[Адилханова З. А.]"/>
        <member name=""/>
        <member name=""/>
        <member name=""/>
        <member name="[Контакты].[Провизор_регистрация].&amp;[Асхабарова П. Н.]"/>
        <member name=""/>
        <member name=""/>
        <member name=""/>
        <member name=""/>
        <member name=""/>
        <member name="[Контакты].[Провизор_регистрация].&amp;[Гасайниева Н. Д.]"/>
        <member name=""/>
        <member name="[Контакты].[Провизор_регистрация].&amp;[Закарьяева Д. А.]"/>
        <member name=""/>
        <member name=""/>
        <member name=""/>
        <member name=""/>
        <member name=""/>
        <member name="[Контакты].[Провизор_регистрация].&amp;[Ибрагимова М. И.]"/>
        <member name=""/>
        <member name=""/>
        <member name=""/>
        <member name=""/>
        <member name=""/>
        <member name="[Контакты].[Провизор_регистрация].&amp;[Канаматова М. О.]"/>
        <member name=""/>
        <member name=""/>
        <member name="[Контакты].[Провизор_регистрация].&amp;[Лабазанова Д. Н.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Контакты].[Провизор_регистрация].&amp;[Магомедова М. А.]"/>
        <member name=""/>
        <member name="[Контакты].[Провизор_регистрация].&amp;[Магомедова О. Д.]"/>
        <member name=""/>
        <member name="[Контакты].[Провизор_регистрация].&amp;[Магомедова П. А.]"/>
        <member name=""/>
        <member name=""/>
        <member name=""/>
        <member name="[Контакты].[Провизор_регистрация].&amp;[Магомедова Р. Р.]"/>
        <member name="[Контакты].[Провизор_регистрация].&amp;[Магомедова С. А.]"/>
        <member name="[Контакты].[Провизор_регистрация].&amp;[Магомедова У. Г.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Контакты].[Провизор_регистрация].&amp;[Муталимова З. М.]"/>
        <member name=""/>
        <member name="[Контакты].[Провизор_регистрация].&amp;[Насрулаева З. М.]"/>
        <member name=""/>
        <member name="[Контакты].[Провизор_регистрация].&amp;[Рамазанова Б. Н.]"/>
        <member name=""/>
        <member name="[Контакты].[Провизор_регистрация].&amp;[Рамазанова Р. Д.]"/>
        <member name="[Контакты].[Провизор_регистрация].&amp;[Узарханова М. З.]"/>
        <member name="[Контакты].[Провизор_регистрация].&amp;[Уружбекова З. Ф.]"/>
        <member name=""/>
        <member name="[Контакты].[Провизор_регистрация].&amp;[Алиасхабова М. Х.]"/>
        <member name=""/>
        <member name="[Контакты].[Провизор_регистрация].&amp;[Ахмедханова Ж. Р.]"/>
        <member name=""/>
        <member name="[Контакты].[Провизор_регистрация].&amp;[Бальгишиева Н. К.]"/>
        <member name=""/>
        <member name=""/>
        <member name="[Контакты].[Провизор_регистрация].&amp;[Загирбекова З. Б.]"/>
        <member name=""/>
        <member name=""/>
        <member name=""/>
        <member name=""/>
        <member name=""/>
        <member name=""/>
        <member name=""/>
        <member name="[Контакты].[Провизор_регистрация].&amp;[Салимханова Д. Г.]"/>
        <member name=""/>
        <member name="[Контакты].[Провизор_регистрация].&amp;[Сулейманова З. М.]"/>
        <member name=""/>
        <member name=""/>
        <member name="[Контакты].[Провизор_регистрация].&amp;[Сулейманова Т. М.]"/>
        <member name=""/>
        <member name=""/>
        <member name="[Контакты].[Провизор_регистрация].&amp;[Шихгасанова Т. М.]"/>
        <member name="[Контакты].[Провизор_регистрация].&amp;[Абдулазизова К. А.]"/>
        <member name=""/>
        <member name=""/>
        <member name=""/>
        <member name=""/>
        <member name=""/>
        <member name=""/>
        <member name="[Контакты].[Провизор_регистрация].&amp;[Гайдарбегова С. Н.]"/>
        <member name=""/>
        <member name=""/>
        <member name=""/>
        <member name=""/>
        <member name="[Контакты].[Провизор_регистрация].&amp;[Муртазалиева П. Д.]"/>
        <member name=""/>
        <member name=""/>
        <member name=""/>
        <member name=""/>
        <member name="[Контакты].[Провизор_регистрация].&amp;[Султанакаева С. Н.]"/>
        <member name=""/>
        <member name=""/>
        <member name=""/>
        <member name=""/>
        <member name=""/>
        <member name=""/>
        <member name="[Контакты].[Провизор_регистрация].&amp;[Абдулпатахова К. О.]"/>
        <member name=""/>
        <member name=""/>
        <member name="[Контакты].[Провизор_регистрация].&amp;[Амирарсланова Д. С.]"/>
        <member name=""/>
        <member name=""/>
        <member name=""/>
        <member name=""/>
        <member name=""/>
        <member name="[Контакты].[Провизор_регистрация].&amp;[Моллагаджиева П. К.]"/>
        <member name=""/>
        <member name=""/>
        <member name=""/>
        <member name=""/>
        <member name=""/>
        <member name="[Контакты].[Провизор_регистрация].&amp;[Абдулмеджидова М. К.]"/>
        <member name=""/>
        <member name="[Контакты].[Провизор_регистрация].&amp;[Газимагомедова Ф. Х.]"/>
        <member name=""/>
        <member name=""/>
        <member name="[Контакты].[Провизор_регистрация].&amp;[Султангабилова С. А.]"/>
        <member name=""/>
        <member name="[Контакты].[Провизор_регистрация].&amp;[Шейхмагомедова А. Н.]"/>
        <member name=""/>
        <member name=""/>
        <member name=""/>
        <member name=""/>
        <member name="[Контакты].[Провизор_регистрация].&amp;[Гитинамагомедова П. Ю.]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Маркетинговая группа].[Маркетинговый Список].&amp;[05.2024 Тест. Постоянные с покупкой 3 мес 700 за покупку или 500 в подарок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49"/>
    <rowHierarchyUsage hierarchyUsage="56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AC72F-C4BB-4FC4-AC2C-F7A83C2D716F}" name="Сводная таблица2" cacheId="2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6" indent="0" compact="0" compactData="0" multipleFieldFilters="0" fieldListSortAscending="1">
  <location ref="O3:R286" firstHeaderRow="1" firstDataRow="2" firstDataCol="2" rowPageCount="1" colPageCount="1"/>
  <pivotFields count="10">
    <pivotField axis="axisPage" compact="0" allDrilled="1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8"/>
    <field x="7"/>
  </rowFields>
  <rowItems count="282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 r="1">
      <x v="9"/>
    </i>
    <i>
      <x v="9"/>
      <x v="10"/>
    </i>
    <i>
      <x v="10"/>
      <x v="11"/>
    </i>
    <i>
      <x v="11"/>
      <x v="11"/>
    </i>
    <i>
      <x v="12"/>
      <x/>
    </i>
    <i>
      <x v="13"/>
      <x v="1"/>
    </i>
    <i>
      <x v="14"/>
      <x v="1"/>
    </i>
    <i>
      <x v="15"/>
      <x v="12"/>
    </i>
    <i>
      <x v="16"/>
      <x v="13"/>
    </i>
    <i>
      <x v="17"/>
      <x v="14"/>
    </i>
    <i>
      <x v="18"/>
      <x v="15"/>
    </i>
    <i r="1">
      <x v="16"/>
    </i>
    <i>
      <x v="19"/>
      <x v="10"/>
    </i>
    <i>
      <x v="20"/>
      <x v="17"/>
    </i>
    <i>
      <x v="21"/>
      <x v="18"/>
    </i>
    <i>
      <x v="22"/>
      <x v="19"/>
    </i>
    <i>
      <x v="23"/>
      <x v="20"/>
    </i>
    <i r="1">
      <x/>
    </i>
    <i>
      <x v="24"/>
      <x v="21"/>
    </i>
    <i>
      <x v="25"/>
      <x v="2"/>
    </i>
    <i>
      <x v="26"/>
      <x v="11"/>
    </i>
    <i>
      <x v="27"/>
      <x v="22"/>
    </i>
    <i>
      <x v="28"/>
      <x v="23"/>
    </i>
    <i>
      <x v="29"/>
      <x v="24"/>
    </i>
    <i>
      <x v="30"/>
      <x v="25"/>
    </i>
    <i r="1">
      <x v="26"/>
    </i>
    <i>
      <x v="31"/>
      <x v="2"/>
    </i>
    <i>
      <x v="32"/>
      <x v="27"/>
    </i>
    <i>
      <x v="33"/>
      <x v="13"/>
    </i>
    <i>
      <x v="34"/>
      <x v="11"/>
    </i>
    <i>
      <x v="35"/>
      <x/>
    </i>
    <i>
      <x v="36"/>
      <x v="28"/>
    </i>
    <i>
      <x v="37"/>
      <x v="8"/>
    </i>
    <i>
      <x v="38"/>
      <x v="29"/>
    </i>
    <i>
      <x v="39"/>
      <x v="11"/>
    </i>
    <i>
      <x v="40"/>
      <x v="30"/>
    </i>
    <i>
      <x v="41"/>
      <x v="27"/>
    </i>
    <i>
      <x v="42"/>
      <x v="1"/>
    </i>
    <i>
      <x v="43"/>
      <x v="31"/>
    </i>
    <i>
      <x v="44"/>
      <x v="32"/>
    </i>
    <i>
      <x v="45"/>
      <x v="33"/>
    </i>
    <i>
      <x v="46"/>
      <x v="34"/>
    </i>
    <i>
      <x v="47"/>
      <x v="35"/>
    </i>
    <i>
      <x v="48"/>
      <x v="36"/>
    </i>
    <i r="1">
      <x v="37"/>
    </i>
    <i>
      <x v="49"/>
      <x v="1"/>
    </i>
    <i>
      <x v="50"/>
      <x v="19"/>
    </i>
    <i>
      <x v="51"/>
      <x v="9"/>
    </i>
    <i>
      <x v="52"/>
      <x v="6"/>
    </i>
    <i>
      <x v="53"/>
      <x v="10"/>
    </i>
    <i>
      <x v="54"/>
      <x v="22"/>
    </i>
    <i>
      <x v="55"/>
      <x v="12"/>
    </i>
    <i>
      <x v="56"/>
      <x v="3"/>
    </i>
    <i>
      <x v="57"/>
      <x v="38"/>
    </i>
    <i>
      <x v="58"/>
      <x v="17"/>
    </i>
    <i>
      <x v="59"/>
      <x v="13"/>
    </i>
    <i>
      <x v="60"/>
      <x v="13"/>
    </i>
    <i>
      <x v="61"/>
      <x v="29"/>
    </i>
    <i>
      <x v="62"/>
      <x v="10"/>
    </i>
    <i>
      <x v="63"/>
      <x v="39"/>
    </i>
    <i>
      <x v="64"/>
      <x v="40"/>
    </i>
    <i>
      <x v="65"/>
      <x v="2"/>
    </i>
    <i>
      <x v="66"/>
      <x v="41"/>
    </i>
    <i>
      <x v="67"/>
      <x v="11"/>
    </i>
    <i>
      <x v="68"/>
      <x v="35"/>
    </i>
    <i>
      <x v="69"/>
      <x v="42"/>
    </i>
    <i>
      <x v="70"/>
      <x v="1"/>
    </i>
    <i>
      <x v="71"/>
      <x v="43"/>
    </i>
    <i>
      <x v="72"/>
      <x v="44"/>
    </i>
    <i>
      <x v="73"/>
      <x v="6"/>
    </i>
    <i>
      <x v="74"/>
      <x v="20"/>
    </i>
    <i>
      <x v="75"/>
      <x v="30"/>
    </i>
    <i>
      <x v="76"/>
      <x v="27"/>
    </i>
    <i>
      <x v="77"/>
      <x v="19"/>
    </i>
    <i>
      <x v="78"/>
      <x v="45"/>
    </i>
    <i>
      <x v="79"/>
      <x v="46"/>
    </i>
    <i r="1">
      <x v="47"/>
    </i>
    <i>
      <x v="80"/>
      <x v="29"/>
    </i>
    <i>
      <x v="81"/>
      <x v="48"/>
    </i>
    <i>
      <x v="82"/>
      <x v="49"/>
    </i>
    <i>
      <x v="83"/>
      <x v="24"/>
    </i>
    <i>
      <x v="84"/>
      <x v="11"/>
    </i>
    <i>
      <x v="85"/>
      <x v="50"/>
    </i>
    <i>
      <x v="86"/>
      <x v="20"/>
    </i>
    <i>
      <x v="87"/>
      <x v="5"/>
    </i>
    <i r="1">
      <x v="33"/>
    </i>
    <i>
      <x v="88"/>
      <x/>
    </i>
    <i>
      <x v="89"/>
      <x v="46"/>
    </i>
    <i>
      <x v="90"/>
      <x v="49"/>
    </i>
    <i>
      <x v="91"/>
      <x v="38"/>
    </i>
    <i r="1">
      <x v="2"/>
    </i>
    <i>
      <x v="92"/>
      <x v="37"/>
    </i>
    <i>
      <x v="93"/>
      <x v="6"/>
    </i>
    <i>
      <x v="94"/>
      <x v="51"/>
    </i>
    <i>
      <x v="95"/>
      <x v="24"/>
    </i>
    <i>
      <x v="96"/>
      <x v="32"/>
    </i>
    <i>
      <x v="97"/>
      <x v="14"/>
    </i>
    <i>
      <x v="98"/>
      <x v="52"/>
    </i>
    <i>
      <x v="99"/>
      <x v="1"/>
    </i>
    <i>
      <x v="100"/>
      <x v="23"/>
    </i>
    <i>
      <x v="101"/>
      <x v="35"/>
    </i>
    <i>
      <x v="102"/>
      <x v="7"/>
    </i>
    <i r="1">
      <x v="15"/>
    </i>
    <i r="1">
      <x v="16"/>
    </i>
    <i>
      <x v="103"/>
      <x v="46"/>
    </i>
    <i r="1">
      <x v="47"/>
    </i>
    <i r="1">
      <x v="20"/>
    </i>
    <i>
      <x v="104"/>
      <x v="2"/>
    </i>
    <i r="1">
      <x/>
    </i>
    <i>
      <x v="105"/>
      <x v="43"/>
    </i>
    <i>
      <x v="106"/>
      <x v="44"/>
    </i>
    <i>
      <x v="107"/>
      <x v="18"/>
    </i>
    <i>
      <x v="108"/>
      <x v="18"/>
    </i>
    <i>
      <x v="109"/>
      <x v="53"/>
    </i>
    <i>
      <x v="110"/>
      <x v="19"/>
    </i>
    <i>
      <x v="111"/>
      <x v="52"/>
    </i>
    <i>
      <x v="112"/>
      <x v="16"/>
    </i>
    <i>
      <x v="113"/>
      <x v="36"/>
    </i>
    <i>
      <x v="114"/>
      <x v="36"/>
    </i>
    <i r="1">
      <x v="37"/>
    </i>
    <i>
      <x v="115"/>
      <x v="23"/>
    </i>
    <i>
      <x v="116"/>
      <x v="28"/>
    </i>
    <i r="1">
      <x v="54"/>
    </i>
    <i r="1">
      <x v="27"/>
    </i>
    <i>
      <x v="117"/>
      <x v="9"/>
    </i>
    <i>
      <x v="118"/>
      <x v="51"/>
    </i>
    <i>
      <x v="119"/>
      <x v="47"/>
    </i>
    <i>
      <x v="120"/>
      <x v="53"/>
    </i>
    <i>
      <x v="121"/>
      <x v="24"/>
    </i>
    <i>
      <x v="122"/>
      <x v="12"/>
    </i>
    <i>
      <x v="123"/>
      <x v="19"/>
    </i>
    <i>
      <x v="124"/>
      <x v="38"/>
    </i>
    <i>
      <x v="125"/>
      <x v="55"/>
    </i>
    <i>
      <x v="126"/>
      <x v="8"/>
    </i>
    <i>
      <x v="127"/>
      <x v="14"/>
    </i>
    <i>
      <x v="128"/>
      <x v="14"/>
    </i>
    <i>
      <x v="129"/>
      <x v="49"/>
    </i>
    <i>
      <x v="130"/>
      <x v="50"/>
    </i>
    <i>
      <x v="131"/>
      <x v="10"/>
    </i>
    <i>
      <x v="132"/>
      <x v="22"/>
    </i>
    <i r="1">
      <x v="1"/>
    </i>
    <i>
      <x v="133"/>
      <x v="30"/>
    </i>
    <i>
      <x v="134"/>
      <x v="34"/>
    </i>
    <i>
      <x v="135"/>
      <x v="48"/>
    </i>
    <i>
      <x v="136"/>
      <x v="31"/>
    </i>
    <i>
      <x v="137"/>
      <x v="27"/>
    </i>
    <i>
      <x v="138"/>
      <x v="10"/>
    </i>
    <i>
      <x v="139"/>
      <x v="46"/>
    </i>
    <i r="1">
      <x v="47"/>
    </i>
    <i>
      <x v="140"/>
      <x v="21"/>
    </i>
    <i>
      <x v="141"/>
      <x v="1"/>
    </i>
    <i>
      <x v="142"/>
      <x v="31"/>
    </i>
    <i>
      <x v="143"/>
      <x v="2"/>
    </i>
    <i>
      <x v="144"/>
      <x v="2"/>
    </i>
    <i>
      <x v="145"/>
      <x v="29"/>
    </i>
    <i>
      <x v="146"/>
      <x v="30"/>
    </i>
    <i>
      <x v="147"/>
      <x v="31"/>
    </i>
    <i>
      <x v="148"/>
      <x v="9"/>
    </i>
    <i r="1">
      <x v="46"/>
    </i>
    <i r="1">
      <x v="47"/>
    </i>
    <i r="1">
      <x v="20"/>
    </i>
    <i>
      <x v="149"/>
      <x v="8"/>
    </i>
    <i>
      <x v="150"/>
      <x v="49"/>
    </i>
    <i>
      <x v="151"/>
      <x v="27"/>
    </i>
    <i>
      <x v="152"/>
      <x v="49"/>
    </i>
    <i>
      <x v="153"/>
      <x v="2"/>
    </i>
    <i>
      <x v="154"/>
      <x v="2"/>
    </i>
    <i>
      <x v="155"/>
      <x v="46"/>
    </i>
    <i r="1">
      <x v="20"/>
    </i>
    <i>
      <x v="156"/>
      <x v="17"/>
    </i>
    <i>
      <x v="157"/>
      <x v="56"/>
    </i>
    <i r="1">
      <x v="39"/>
    </i>
    <i>
      <x v="158"/>
      <x v="54"/>
    </i>
    <i>
      <x v="159"/>
      <x v="55"/>
    </i>
    <i>
      <x v="160"/>
      <x v="22"/>
    </i>
    <i>
      <x v="161"/>
      <x v="34"/>
    </i>
    <i>
      <x v="162"/>
      <x v="47"/>
    </i>
    <i>
      <x v="163"/>
      <x v="1"/>
    </i>
    <i>
      <x v="164"/>
      <x v="13"/>
    </i>
    <i>
      <x v="165"/>
      <x v="27"/>
    </i>
    <i>
      <x v="166"/>
      <x v="7"/>
    </i>
    <i r="1">
      <x v="25"/>
    </i>
    <i r="1">
      <x v="15"/>
    </i>
    <i>
      <x v="167"/>
      <x v="14"/>
    </i>
    <i>
      <x v="168"/>
      <x v="6"/>
    </i>
    <i>
      <x v="169"/>
      <x v="31"/>
    </i>
    <i>
      <x v="170"/>
      <x v="23"/>
    </i>
    <i>
      <x v="171"/>
      <x v="8"/>
    </i>
    <i>
      <x v="172"/>
      <x v="41"/>
    </i>
    <i>
      <x v="173"/>
      <x v="13"/>
    </i>
    <i>
      <x v="174"/>
      <x v="4"/>
    </i>
    <i>
      <x v="175"/>
      <x v="18"/>
    </i>
    <i>
      <x v="176"/>
      <x v="41"/>
    </i>
    <i>
      <x v="177"/>
      <x v="43"/>
    </i>
    <i>
      <x v="178"/>
      <x v="10"/>
    </i>
    <i>
      <x v="179"/>
      <x v="11"/>
    </i>
    <i>
      <x v="180"/>
      <x v="25"/>
    </i>
    <i>
      <x v="181"/>
      <x v="50"/>
    </i>
    <i>
      <x v="182"/>
      <x v="14"/>
    </i>
    <i>
      <x v="183"/>
      <x v="31"/>
    </i>
    <i>
      <x v="184"/>
      <x v="3"/>
    </i>
    <i>
      <x v="185"/>
      <x v="18"/>
    </i>
    <i r="1">
      <x v="4"/>
    </i>
    <i>
      <x v="186"/>
      <x v="7"/>
    </i>
    <i>
      <x v="187"/>
      <x v="37"/>
    </i>
    <i>
      <x v="188"/>
      <x v="54"/>
    </i>
    <i r="1">
      <x v="52"/>
    </i>
    <i>
      <x v="189"/>
      <x v="21"/>
    </i>
    <i>
      <x v="190"/>
      <x v="13"/>
    </i>
    <i>
      <x v="191"/>
      <x v="19"/>
    </i>
    <i>
      <x v="192"/>
      <x v="25"/>
    </i>
    <i>
      <x v="193"/>
      <x v="19"/>
    </i>
    <i>
      <x v="194"/>
      <x v="40"/>
    </i>
    <i>
      <x v="195"/>
      <x v="2"/>
    </i>
    <i>
      <x v="196"/>
      <x v="45"/>
    </i>
    <i>
      <x v="197"/>
      <x v="5"/>
    </i>
    <i r="1">
      <x v="33"/>
    </i>
    <i>
      <x v="198"/>
      <x v="56"/>
    </i>
    <i>
      <x v="199"/>
      <x v="55"/>
    </i>
    <i>
      <x v="200"/>
      <x v="11"/>
    </i>
    <i>
      <x v="201"/>
      <x v="18"/>
    </i>
    <i>
      <x v="202"/>
      <x v="19"/>
    </i>
    <i>
      <x v="203"/>
      <x v="45"/>
    </i>
    <i>
      <x v="204"/>
      <x v="57"/>
    </i>
    <i>
      <x v="205"/>
      <x v="11"/>
    </i>
    <i>
      <x v="206"/>
      <x v="42"/>
    </i>
    <i>
      <x v="207"/>
      <x v="2"/>
    </i>
    <i>
      <x v="208"/>
      <x v="12"/>
    </i>
    <i>
      <x v="209"/>
      <x v="54"/>
    </i>
    <i r="1">
      <x v="58"/>
    </i>
    <i>
      <x v="210"/>
      <x v="45"/>
    </i>
    <i>
      <x v="211"/>
      <x v="55"/>
    </i>
    <i>
      <x v="212"/>
      <x v="53"/>
    </i>
    <i>
      <x v="213"/>
      <x v="11"/>
    </i>
    <i>
      <x v="214"/>
      <x v="21"/>
    </i>
    <i>
      <x v="215"/>
      <x v="10"/>
    </i>
    <i>
      <x v="216"/>
      <x v="25"/>
    </i>
    <i r="1">
      <x v="26"/>
    </i>
    <i>
      <x v="217"/>
      <x v="1"/>
    </i>
    <i>
      <x v="218"/>
      <x v="13"/>
    </i>
    <i>
      <x v="219"/>
      <x v="59"/>
    </i>
    <i>
      <x v="220"/>
      <x v="47"/>
    </i>
    <i>
      <x v="221"/>
      <x/>
    </i>
    <i>
      <x v="222"/>
      <x v="59"/>
    </i>
    <i>
      <x v="223"/>
      <x v="32"/>
    </i>
    <i>
      <x v="224"/>
      <x v="5"/>
    </i>
    <i>
      <x v="225"/>
      <x v="27"/>
    </i>
    <i>
      <x v="226"/>
      <x v="52"/>
    </i>
    <i>
      <x v="227"/>
      <x v="11"/>
    </i>
    <i>
      <x v="228"/>
      <x v="29"/>
    </i>
    <i>
      <x v="229"/>
      <x v="2"/>
    </i>
    <i>
      <x v="230"/>
      <x v="11"/>
    </i>
    <i>
      <x v="231"/>
      <x v="13"/>
    </i>
    <i>
      <x v="232"/>
      <x v="6"/>
    </i>
    <i r="1">
      <x v="41"/>
    </i>
    <i>
      <x v="233"/>
      <x v="11"/>
    </i>
    <i>
      <x v="234"/>
      <x v="28"/>
    </i>
    <i>
      <x v="235"/>
      <x v="1"/>
    </i>
    <i>
      <x v="236"/>
      <x v="19"/>
    </i>
    <i>
      <x v="237"/>
      <x v="18"/>
    </i>
    <i>
      <x v="238"/>
      <x v="19"/>
    </i>
    <i>
      <x v="239"/>
      <x v="57"/>
    </i>
    <i>
      <x v="240"/>
      <x v="54"/>
    </i>
    <i r="1">
      <x v="58"/>
    </i>
    <i>
      <x v="241"/>
      <x v="22"/>
    </i>
    <i r="1">
      <x v="1"/>
    </i>
    <i>
      <x v="242"/>
      <x v="48"/>
    </i>
    <i r="1">
      <x v="11"/>
    </i>
    <i>
      <x v="243"/>
      <x v="51"/>
    </i>
    <i>
      <x v="244"/>
      <x v="2"/>
    </i>
    <i>
      <x v="245"/>
      <x v="19"/>
    </i>
    <i>
      <x v="246"/>
      <x v="11"/>
    </i>
    <i>
      <x v="247"/>
      <x v="2"/>
    </i>
  </rowItems>
  <colFields count="1">
    <field x="-2"/>
  </colFields>
  <colItems count="2">
    <i>
      <x/>
    </i>
    <i i="1">
      <x v="1"/>
    </i>
  </colItems>
  <pageFields count="1">
    <pageField fld="0" hier="3" name="[Календарь].[ГКМД].[Год].&amp;[2024].&amp;[Декабрь]" cap="Декабрь"/>
  </pageFields>
  <dataFields count="2">
    <dataField fld="9" baseField="0" baseItem="0"/>
    <dataField fld="5" baseField="0" baseItem="0"/>
  </dataFields>
  <formats count="1">
    <format dxfId="3">
      <pivotArea outline="0" collapsedLevelsAreSubtotals="1" fieldPosition="0"/>
    </format>
  </formats>
  <pivotHierarchies count="40">
    <pivotHierarchy/>
    <pivotHierarchy/>
    <pivotHierarchy/>
    <pivotHierarchy multipleItemSelectionAllowed="1">
      <members count="1" level="2">
        <member name="[Календарь].[ГКМД].[Год].&amp;[2024].&amp;[Декабрь]"/>
      </members>
    </pivotHierarchy>
    <pivotHierarchy multipleItemSelectionAllowed="1">
      <members count="1" level="1">
        <member name="[Календарь].[Год].&amp;[2024]"/>
      </members>
    </pivotHierarchy>
    <pivotHierarchy multipleItemSelectionAllowed="1">
      <members count="15" level="1">
        <member name=""/>
        <member name=""/>
        <member name=""/>
        <member name=""/>
        <member name=""/>
        <member name=""/>
        <member name=""/>
        <member name=""/>
        <member name="[Календарь].[День].&amp;[25]"/>
        <member name="[Календарь].[День].&amp;[26]"/>
        <member name="[Календарь].[День].&amp;[27]"/>
        <member name="[Календарь].[День].&amp;[28]"/>
        <member name="[Календарь].[День].&amp;[29]"/>
        <member name="[Календарь].[День].&amp;[30]"/>
        <member name="[Календарь].[День].&amp;[31]"/>
      </members>
    </pivotHierarchy>
    <pivotHierarchy multipleItemSelectionAllowed="1">
      <members count="1" level="1">
        <member name="[Календарь].[Месяц].&amp;[Июл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9618D-B1FE-4D62-B92D-BB3A590F34BA}" name="Сводная таблица1" cacheId="1" applyNumberFormats="0" applyBorderFormats="0" applyFontFormats="0" applyPatternFormats="0" applyAlignmentFormats="0" applyWidthHeightFormats="1" dataCaption="Values" updatedVersion="6" minRefreshableVersion="3" useAutoFormatting="1" subtotalHiddenItems="1" rowGrandTotals="0" colGrandTotals="0" itemPrintTitles="1" createdVersion="6" indent="0" compact="0" compactData="0" multipleFieldFilters="0" fieldListSortAscending="1">
  <location ref="H3:K426" firstHeaderRow="1" firstDataRow="2" firstDataCol="2" rowPageCount="1" colPageCount="1"/>
  <pivotFields count="10">
    <pivotField axis="axisRow" compact="0" allDrilled="1" outline="0" showAll="0" dataSourceSort="1" defaultSubtotal="0" defaultAttributeDrillState="1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items count="2">
        <item c="1"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7"/>
    <field x="0"/>
  </rowFields>
  <rowItems count="422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1"/>
    </i>
    <i>
      <x v="8"/>
      <x v="7"/>
    </i>
    <i>
      <x v="9"/>
      <x v="8"/>
    </i>
    <i>
      <x v="10"/>
      <x v="9"/>
    </i>
    <i>
      <x v="11"/>
      <x v="5"/>
    </i>
    <i>
      <x v="12"/>
      <x v="10"/>
    </i>
    <i>
      <x v="13"/>
      <x v="11"/>
    </i>
    <i>
      <x v="14"/>
      <x v="2"/>
    </i>
    <i>
      <x v="15"/>
      <x v="6"/>
    </i>
    <i>
      <x v="16"/>
      <x v="12"/>
    </i>
    <i>
      <x v="17"/>
      <x v="13"/>
    </i>
    <i>
      <x v="18"/>
      <x v="2"/>
    </i>
    <i>
      <x v="19"/>
      <x v="8"/>
    </i>
    <i>
      <x v="20"/>
      <x/>
    </i>
    <i>
      <x v="21"/>
      <x v="14"/>
    </i>
    <i>
      <x v="22"/>
      <x v="15"/>
    </i>
    <i>
      <x v="23"/>
      <x v="16"/>
    </i>
    <i>
      <x v="24"/>
      <x v="6"/>
    </i>
    <i>
      <x v="25"/>
      <x v="17"/>
    </i>
    <i>
      <x v="26"/>
      <x v="18"/>
    </i>
    <i>
      <x v="27"/>
      <x v="19"/>
    </i>
    <i>
      <x v="28"/>
      <x v="20"/>
    </i>
    <i>
      <x v="29"/>
      <x v="21"/>
    </i>
    <i>
      <x v="30"/>
      <x v="1"/>
    </i>
    <i>
      <x v="31"/>
      <x v="22"/>
    </i>
    <i>
      <x v="32"/>
      <x v="23"/>
    </i>
    <i>
      <x v="33"/>
      <x v="24"/>
    </i>
    <i>
      <x v="34"/>
      <x v="5"/>
    </i>
    <i>
      <x v="35"/>
      <x v="12"/>
    </i>
    <i>
      <x v="36"/>
      <x v="7"/>
    </i>
    <i>
      <x v="37"/>
      <x v="3"/>
    </i>
    <i>
      <x v="38"/>
      <x v="2"/>
    </i>
    <i>
      <x v="39"/>
      <x v="8"/>
    </i>
    <i>
      <x v="40"/>
      <x v="16"/>
    </i>
    <i>
      <x v="41"/>
      <x v="5"/>
    </i>
    <i>
      <x v="42"/>
      <x v="25"/>
    </i>
    <i>
      <x v="43"/>
      <x v="26"/>
    </i>
    <i>
      <x v="44"/>
      <x v="27"/>
    </i>
    <i>
      <x v="45"/>
      <x v="28"/>
    </i>
    <i>
      <x v="46"/>
      <x v="1"/>
    </i>
    <i>
      <x v="47"/>
      <x v="29"/>
    </i>
    <i>
      <x v="48"/>
      <x v="30"/>
    </i>
    <i>
      <x v="49"/>
      <x v="31"/>
    </i>
    <i>
      <x v="50"/>
      <x v="22"/>
    </i>
    <i>
      <x v="51"/>
      <x v="32"/>
    </i>
    <i>
      <x v="52"/>
      <x v="33"/>
    </i>
    <i>
      <x v="53"/>
      <x v="16"/>
    </i>
    <i>
      <x v="54"/>
      <x v="34"/>
    </i>
    <i>
      <x v="55"/>
      <x v="35"/>
    </i>
    <i>
      <x v="56"/>
      <x v="36"/>
    </i>
    <i>
      <x v="57"/>
      <x v="29"/>
    </i>
    <i>
      <x v="58"/>
      <x v="19"/>
    </i>
    <i>
      <x v="59"/>
      <x v="37"/>
    </i>
    <i>
      <x v="60"/>
      <x v="38"/>
    </i>
    <i>
      <x v="61"/>
      <x v="1"/>
    </i>
    <i>
      <x v="62"/>
      <x v="39"/>
    </i>
    <i>
      <x v="63"/>
      <x v="40"/>
    </i>
    <i>
      <x v="64"/>
      <x v="22"/>
    </i>
    <i>
      <x v="65"/>
      <x v="9"/>
    </i>
    <i>
      <x v="66"/>
      <x v="23"/>
    </i>
    <i>
      <x v="67"/>
      <x v="41"/>
    </i>
    <i>
      <x v="68"/>
      <x v="42"/>
    </i>
    <i>
      <x v="69"/>
      <x v="7"/>
    </i>
    <i>
      <x v="70"/>
      <x v="22"/>
    </i>
    <i>
      <x v="71"/>
      <x v="43"/>
    </i>
    <i>
      <x v="72"/>
      <x v="44"/>
    </i>
    <i>
      <x v="73"/>
      <x v="45"/>
    </i>
    <i>
      <x v="74"/>
      <x v="5"/>
    </i>
    <i>
      <x v="75"/>
      <x v="12"/>
    </i>
    <i>
      <x v="76"/>
      <x v="30"/>
    </i>
    <i>
      <x v="77"/>
      <x v="34"/>
    </i>
    <i>
      <x v="78"/>
      <x v="17"/>
    </i>
    <i>
      <x v="79"/>
      <x v="31"/>
    </i>
    <i>
      <x v="80"/>
      <x v="33"/>
    </i>
    <i>
      <x v="81"/>
      <x v="1"/>
    </i>
    <i>
      <x v="82"/>
      <x v="2"/>
    </i>
    <i>
      <x v="83"/>
      <x v="2"/>
    </i>
    <i>
      <x v="84"/>
      <x v="30"/>
    </i>
    <i>
      <x v="85"/>
      <x v="23"/>
    </i>
    <i>
      <x v="86"/>
      <x v="37"/>
    </i>
    <i>
      <x v="87"/>
      <x v="31"/>
    </i>
    <i>
      <x v="88"/>
      <x v="2"/>
    </i>
    <i>
      <x v="89"/>
      <x v="2"/>
    </i>
    <i>
      <x v="90"/>
      <x v="29"/>
    </i>
    <i>
      <x v="91"/>
      <x v="46"/>
    </i>
    <i>
      <x v="92"/>
      <x v="47"/>
    </i>
    <i>
      <x v="93"/>
      <x v="44"/>
    </i>
    <i>
      <x v="94"/>
      <x v="12"/>
    </i>
    <i>
      <x v="95"/>
      <x v="1"/>
    </i>
    <i>
      <x v="96"/>
      <x v="31"/>
    </i>
    <i>
      <x v="97"/>
      <x v="48"/>
    </i>
    <i>
      <x v="98"/>
      <x v="45"/>
    </i>
    <i>
      <x v="99"/>
      <x v="15"/>
    </i>
    <i>
      <x v="100"/>
      <x v="27"/>
    </i>
    <i>
      <x v="101"/>
      <x v="8"/>
    </i>
    <i>
      <x v="102"/>
      <x v="27"/>
    </i>
    <i>
      <x v="103"/>
      <x v="5"/>
    </i>
    <i>
      <x v="104"/>
      <x v="49"/>
    </i>
    <i>
      <x v="105"/>
      <x v="17"/>
    </i>
    <i>
      <x v="106"/>
      <x v="3"/>
    </i>
    <i>
      <x v="107"/>
      <x v="40"/>
    </i>
    <i>
      <x v="108"/>
      <x v="50"/>
    </i>
    <i>
      <x v="109"/>
      <x v="49"/>
    </i>
    <i>
      <x v="110"/>
      <x v="22"/>
    </i>
    <i>
      <x v="111"/>
      <x v="26"/>
    </i>
    <i>
      <x v="112"/>
      <x v="19"/>
    </i>
    <i>
      <x v="113"/>
      <x v="46"/>
    </i>
    <i>
      <x v="114"/>
      <x v="6"/>
    </i>
    <i>
      <x v="115"/>
      <x v="40"/>
    </i>
    <i>
      <x v="116"/>
      <x v="32"/>
    </i>
    <i>
      <x v="117"/>
      <x v="28"/>
    </i>
    <i>
      <x v="118"/>
      <x v="2"/>
    </i>
    <i>
      <x v="119"/>
      <x v="32"/>
    </i>
    <i>
      <x v="120"/>
      <x v="42"/>
    </i>
    <i>
      <x v="121"/>
      <x v="11"/>
    </i>
    <i>
      <x v="122"/>
      <x v="5"/>
    </i>
    <i>
      <x v="123"/>
      <x v="49"/>
    </i>
    <i>
      <x v="124"/>
      <x v="1"/>
    </i>
    <i>
      <x v="125"/>
      <x v="8"/>
    </i>
    <i>
      <x v="126"/>
      <x v="51"/>
    </i>
    <i>
      <x v="127"/>
      <x v="41"/>
    </i>
    <i>
      <x v="128"/>
      <x v="18"/>
    </i>
    <i>
      <x v="129"/>
      <x v="50"/>
    </i>
    <i>
      <x v="130"/>
      <x v="2"/>
    </i>
    <i>
      <x v="131"/>
      <x v="8"/>
    </i>
    <i>
      <x v="132"/>
      <x v="24"/>
    </i>
    <i>
      <x v="133"/>
      <x v="14"/>
    </i>
    <i>
      <x v="134"/>
      <x v="1"/>
    </i>
    <i>
      <x v="135"/>
      <x v="22"/>
    </i>
    <i>
      <x v="136"/>
      <x v="22"/>
    </i>
    <i>
      <x v="137"/>
      <x v="52"/>
    </i>
    <i>
      <x v="138"/>
      <x v="47"/>
    </i>
    <i r="1">
      <x v="53"/>
    </i>
    <i>
      <x v="139"/>
      <x v="38"/>
    </i>
    <i>
      <x v="140"/>
      <x v="2"/>
    </i>
    <i>
      <x v="141"/>
      <x v="6"/>
    </i>
    <i>
      <x v="142"/>
      <x v="2"/>
    </i>
    <i>
      <x v="143"/>
      <x/>
    </i>
    <i>
      <x v="144"/>
      <x v="1"/>
    </i>
    <i>
      <x v="145"/>
      <x v="2"/>
    </i>
    <i>
      <x v="146"/>
      <x v="3"/>
    </i>
    <i>
      <x v="147"/>
      <x v="4"/>
    </i>
    <i>
      <x v="148"/>
      <x v="54"/>
    </i>
    <i>
      <x v="149"/>
      <x v="24"/>
    </i>
    <i>
      <x v="150"/>
      <x v="55"/>
    </i>
    <i>
      <x v="151"/>
      <x v="15"/>
    </i>
    <i r="1">
      <x v="23"/>
    </i>
    <i>
      <x v="152"/>
      <x v="5"/>
    </i>
    <i>
      <x v="153"/>
      <x v="6"/>
    </i>
    <i>
      <x v="154"/>
      <x v="6"/>
    </i>
    <i>
      <x v="155"/>
      <x/>
    </i>
    <i>
      <x v="156"/>
      <x v="1"/>
    </i>
    <i>
      <x v="157"/>
      <x v="1"/>
    </i>
    <i>
      <x v="158"/>
      <x v="7"/>
    </i>
    <i>
      <x v="159"/>
      <x v="8"/>
    </i>
    <i>
      <x v="160"/>
      <x v="45"/>
    </i>
    <i>
      <x v="161"/>
      <x v="48"/>
    </i>
    <i r="1">
      <x v="9"/>
    </i>
    <i>
      <x v="162"/>
      <x v="5"/>
    </i>
    <i>
      <x v="163"/>
      <x v="10"/>
    </i>
    <i>
      <x v="164"/>
      <x v="40"/>
    </i>
    <i>
      <x v="165"/>
      <x v="22"/>
    </i>
    <i>
      <x v="166"/>
      <x v="29"/>
    </i>
    <i r="1">
      <x/>
    </i>
    <i>
      <x v="167"/>
      <x v="11"/>
    </i>
    <i>
      <x v="168"/>
      <x v="2"/>
    </i>
    <i>
      <x v="169"/>
      <x v="6"/>
    </i>
    <i>
      <x v="170"/>
      <x v="12"/>
    </i>
    <i>
      <x v="171"/>
      <x v="13"/>
    </i>
    <i>
      <x v="172"/>
      <x v="35"/>
    </i>
    <i>
      <x v="173"/>
      <x v="49"/>
    </i>
    <i>
      <x v="174"/>
      <x v="2"/>
    </i>
    <i>
      <x v="175"/>
      <x v="31"/>
    </i>
    <i>
      <x v="176"/>
      <x v="8"/>
    </i>
    <i>
      <x v="177"/>
      <x v="6"/>
    </i>
    <i>
      <x v="178"/>
      <x/>
    </i>
    <i>
      <x v="179"/>
      <x v="14"/>
    </i>
    <i>
      <x v="180"/>
      <x v="15"/>
    </i>
    <i>
      <x v="181"/>
      <x v="16"/>
    </i>
    <i>
      <x v="182"/>
      <x v="6"/>
    </i>
    <i>
      <x v="183"/>
      <x v="30"/>
    </i>
    <i>
      <x v="184"/>
      <x v="31"/>
    </i>
    <i>
      <x v="185"/>
      <x v="1"/>
    </i>
    <i>
      <x v="186"/>
      <x v="17"/>
    </i>
    <i>
      <x v="187"/>
      <x v="18"/>
    </i>
    <i>
      <x v="188"/>
      <x v="56"/>
    </i>
    <i>
      <x v="189"/>
      <x v="20"/>
    </i>
    <i>
      <x v="190"/>
      <x v="21"/>
    </i>
    <i r="1">
      <x v="57"/>
    </i>
    <i>
      <x v="191"/>
      <x v="1"/>
    </i>
    <i>
      <x v="192"/>
      <x v="22"/>
    </i>
    <i>
      <x v="193"/>
      <x v="23"/>
    </i>
    <i>
      <x v="194"/>
      <x v="24"/>
    </i>
    <i>
      <x v="195"/>
      <x v="5"/>
    </i>
    <i>
      <x v="196"/>
      <x v="12"/>
    </i>
    <i>
      <x v="197"/>
      <x v="7"/>
    </i>
    <i>
      <x v="198"/>
      <x v="3"/>
    </i>
    <i>
      <x v="199"/>
      <x v="43"/>
    </i>
    <i>
      <x v="200"/>
      <x v="10"/>
    </i>
    <i>
      <x v="201"/>
      <x v="8"/>
    </i>
    <i>
      <x v="202"/>
      <x v="8"/>
    </i>
    <i>
      <x v="203"/>
      <x v="16"/>
    </i>
    <i>
      <x v="204"/>
      <x v="5"/>
    </i>
    <i>
      <x v="205"/>
      <x v="25"/>
    </i>
    <i>
      <x v="206"/>
      <x v="26"/>
    </i>
    <i>
      <x v="207"/>
      <x v="2"/>
    </i>
    <i>
      <x v="208"/>
      <x v="27"/>
    </i>
    <i>
      <x v="209"/>
      <x v="6"/>
    </i>
    <i>
      <x v="210"/>
      <x v="20"/>
    </i>
    <i>
      <x v="211"/>
      <x v="28"/>
    </i>
    <i>
      <x v="212"/>
      <x v="1"/>
    </i>
    <i>
      <x v="213"/>
      <x v="58"/>
    </i>
    <i>
      <x v="214"/>
      <x v="39"/>
    </i>
    <i>
      <x v="215"/>
      <x v="24"/>
    </i>
    <i>
      <x v="216"/>
      <x v="29"/>
    </i>
    <i>
      <x v="217"/>
      <x v="30"/>
    </i>
    <i>
      <x v="218"/>
      <x v="31"/>
    </i>
    <i>
      <x v="219"/>
      <x v="22"/>
    </i>
    <i>
      <x v="220"/>
      <x v="32"/>
    </i>
    <i>
      <x v="221"/>
      <x v="33"/>
    </i>
    <i r="1">
      <x v="41"/>
    </i>
    <i>
      <x v="222"/>
      <x v="16"/>
    </i>
    <i>
      <x v="223"/>
      <x v="34"/>
    </i>
    <i>
      <x v="224"/>
      <x v="37"/>
    </i>
    <i>
      <x v="225"/>
      <x v="35"/>
    </i>
    <i>
      <x v="226"/>
      <x v="6"/>
    </i>
    <i>
      <x v="227"/>
      <x v="36"/>
    </i>
    <i>
      <x v="228"/>
      <x v="29"/>
    </i>
    <i>
      <x v="229"/>
      <x v="54"/>
    </i>
    <i r="1">
      <x v="19"/>
    </i>
    <i>
      <x v="230"/>
      <x/>
    </i>
    <i>
      <x v="231"/>
      <x v="33"/>
    </i>
    <i>
      <x v="232"/>
      <x v="37"/>
    </i>
    <i>
      <x v="233"/>
      <x v="43"/>
    </i>
    <i r="1">
      <x v="2"/>
    </i>
    <i>
      <x v="234"/>
      <x v="57"/>
    </i>
    <i>
      <x v="235"/>
      <x v="24"/>
    </i>
    <i>
      <x v="236"/>
      <x v="38"/>
    </i>
    <i>
      <x v="237"/>
      <x v="35"/>
    </i>
    <i>
      <x v="238"/>
      <x v="18"/>
    </i>
    <i>
      <x v="239"/>
      <x v="45"/>
    </i>
    <i>
      <x v="240"/>
      <x v="50"/>
    </i>
    <i>
      <x v="241"/>
      <x v="1"/>
    </i>
    <i>
      <x v="242"/>
      <x v="13"/>
    </i>
    <i>
      <x v="243"/>
      <x v="20"/>
    </i>
    <i>
      <x v="244"/>
      <x v="55"/>
    </i>
    <i r="1">
      <x v="48"/>
    </i>
    <i r="1">
      <x v="9"/>
    </i>
    <i>
      <x v="245"/>
      <x v="33"/>
    </i>
    <i r="1">
      <x v="41"/>
    </i>
    <i r="1">
      <x v="29"/>
    </i>
    <i>
      <x v="246"/>
      <x v="2"/>
    </i>
    <i r="1">
      <x/>
    </i>
    <i>
      <x v="247"/>
      <x v="58"/>
    </i>
    <i>
      <x v="248"/>
      <x v="39"/>
    </i>
    <i>
      <x v="249"/>
      <x v="40"/>
    </i>
    <i>
      <x v="250"/>
      <x v="40"/>
    </i>
    <i>
      <x v="251"/>
      <x v="42"/>
    </i>
    <i>
      <x v="252"/>
      <x v="22"/>
    </i>
    <i>
      <x v="253"/>
      <x v="50"/>
    </i>
    <i>
      <x v="254"/>
      <x v="9"/>
    </i>
    <i>
      <x v="255"/>
      <x v="21"/>
    </i>
    <i>
      <x v="256"/>
      <x v="21"/>
    </i>
    <i r="1">
      <x v="57"/>
    </i>
    <i>
      <x v="257"/>
      <x v="13"/>
    </i>
    <i>
      <x v="258"/>
      <x v="14"/>
    </i>
    <i r="1">
      <x v="47"/>
    </i>
    <i r="1">
      <x v="31"/>
    </i>
    <i>
      <x v="259"/>
      <x v="23"/>
    </i>
    <i>
      <x v="260"/>
      <x v="38"/>
    </i>
    <i>
      <x v="261"/>
      <x v="41"/>
    </i>
    <i>
      <x v="262"/>
      <x v="42"/>
    </i>
    <i>
      <x v="263"/>
      <x v="35"/>
    </i>
    <i>
      <x v="264"/>
      <x v="7"/>
    </i>
    <i>
      <x v="265"/>
      <x v="22"/>
    </i>
    <i>
      <x v="266"/>
      <x v="43"/>
    </i>
    <i>
      <x v="267"/>
      <x v="44"/>
    </i>
    <i>
      <x v="268"/>
      <x v="15"/>
    </i>
    <i>
      <x v="269"/>
      <x v="45"/>
    </i>
    <i>
      <x v="270"/>
      <x v="45"/>
    </i>
    <i>
      <x v="271"/>
      <x v="37"/>
    </i>
    <i>
      <x v="272"/>
      <x v="36"/>
    </i>
    <i>
      <x v="273"/>
      <x v="5"/>
    </i>
    <i>
      <x v="274"/>
      <x v="12"/>
    </i>
    <i r="1">
      <x v="1"/>
    </i>
    <i>
      <x v="275"/>
      <x v="30"/>
    </i>
    <i>
      <x v="276"/>
      <x v="56"/>
    </i>
    <i>
      <x v="277"/>
      <x v="34"/>
    </i>
    <i>
      <x v="278"/>
      <x v="17"/>
    </i>
    <i>
      <x v="279"/>
      <x v="31"/>
    </i>
    <i>
      <x v="280"/>
      <x v="5"/>
    </i>
    <i>
      <x v="281"/>
      <x v="33"/>
    </i>
    <i r="1">
      <x v="41"/>
    </i>
    <i>
      <x v="282"/>
      <x v="11"/>
    </i>
    <i>
      <x v="283"/>
      <x v="1"/>
    </i>
    <i>
      <x v="284"/>
      <x v="17"/>
    </i>
    <i>
      <x v="285"/>
      <x v="2"/>
    </i>
    <i>
      <x v="286"/>
      <x v="2"/>
    </i>
    <i>
      <x v="287"/>
      <x v="16"/>
    </i>
    <i>
      <x v="288"/>
      <x v="30"/>
    </i>
    <i>
      <x v="289"/>
      <x v="17"/>
    </i>
    <i>
      <x v="290"/>
      <x v="23"/>
    </i>
    <i r="1">
      <x v="33"/>
    </i>
    <i r="1">
      <x v="41"/>
    </i>
    <i r="1">
      <x v="29"/>
    </i>
    <i>
      <x v="291"/>
      <x v="15"/>
    </i>
    <i>
      <x v="292"/>
      <x v="37"/>
    </i>
    <i>
      <x v="293"/>
      <x v="31"/>
    </i>
    <i>
      <x v="294"/>
      <x v="37"/>
    </i>
    <i>
      <x v="295"/>
      <x v="2"/>
    </i>
    <i>
      <x v="296"/>
      <x v="2"/>
    </i>
    <i>
      <x v="297"/>
      <x v="33"/>
    </i>
    <i r="1">
      <x v="29"/>
    </i>
    <i>
      <x v="298"/>
      <x v="10"/>
    </i>
    <i>
      <x v="299"/>
      <x v="46"/>
    </i>
    <i r="1">
      <x v="25"/>
    </i>
    <i>
      <x v="300"/>
      <x v="47"/>
    </i>
    <i>
      <x v="301"/>
      <x v="44"/>
    </i>
    <i>
      <x v="302"/>
      <x v="12"/>
    </i>
    <i>
      <x v="303"/>
      <x v="56"/>
    </i>
    <i>
      <x v="304"/>
      <x v="41"/>
    </i>
    <i>
      <x v="305"/>
      <x v="1"/>
    </i>
    <i>
      <x v="306"/>
      <x v="8"/>
    </i>
    <i>
      <x v="307"/>
      <x v="31"/>
    </i>
    <i>
      <x v="308"/>
      <x v="55"/>
    </i>
    <i r="1">
      <x v="49"/>
    </i>
    <i r="1">
      <x v="48"/>
    </i>
    <i>
      <x v="309"/>
      <x v="45"/>
    </i>
    <i>
      <x v="310"/>
      <x v="24"/>
    </i>
    <i>
      <x v="311"/>
      <x v="17"/>
    </i>
    <i>
      <x v="312"/>
      <x v="13"/>
    </i>
    <i>
      <x v="313"/>
      <x v="15"/>
    </i>
    <i>
      <x v="314"/>
      <x v="27"/>
    </i>
    <i>
      <x v="315"/>
      <x v="8"/>
    </i>
    <i>
      <x v="316"/>
      <x v="4"/>
    </i>
    <i>
      <x v="317"/>
      <x v="40"/>
    </i>
    <i>
      <x v="318"/>
      <x v="27"/>
    </i>
    <i>
      <x v="319"/>
      <x v="58"/>
    </i>
    <i>
      <x v="320"/>
      <x v="5"/>
    </i>
    <i>
      <x v="321"/>
      <x v="6"/>
    </i>
    <i>
      <x v="322"/>
      <x v="49"/>
    </i>
    <i>
      <x v="323"/>
      <x v="36"/>
    </i>
    <i>
      <x v="324"/>
      <x v="45"/>
    </i>
    <i>
      <x v="325"/>
      <x v="17"/>
    </i>
    <i>
      <x v="326"/>
      <x v="3"/>
    </i>
    <i>
      <x v="327"/>
      <x v="40"/>
    </i>
    <i r="1">
      <x v="4"/>
    </i>
    <i>
      <x v="328"/>
      <x v="55"/>
    </i>
    <i>
      <x v="329"/>
      <x v="57"/>
    </i>
    <i>
      <x v="330"/>
      <x v="47"/>
    </i>
    <i r="1">
      <x v="50"/>
    </i>
    <i>
      <x v="331"/>
      <x v="11"/>
    </i>
    <i>
      <x v="332"/>
      <x v="8"/>
    </i>
    <i>
      <x v="333"/>
      <x v="22"/>
    </i>
    <i>
      <x v="334"/>
      <x v="49"/>
    </i>
    <i>
      <x v="335"/>
      <x v="22"/>
    </i>
    <i>
      <x v="336"/>
      <x v="26"/>
    </i>
    <i>
      <x v="337"/>
      <x v="2"/>
    </i>
    <i>
      <x v="338"/>
      <x v="32"/>
    </i>
    <i>
      <x v="339"/>
      <x v="19"/>
    </i>
    <i>
      <x v="340"/>
      <x v="46"/>
    </i>
    <i>
      <x v="341"/>
      <x v="44"/>
    </i>
    <i>
      <x v="342"/>
      <x v="6"/>
    </i>
    <i>
      <x v="343"/>
      <x v="40"/>
    </i>
    <i>
      <x v="344"/>
      <x v="22"/>
    </i>
    <i>
      <x v="345"/>
      <x v="32"/>
    </i>
    <i>
      <x v="346"/>
      <x v="52"/>
    </i>
    <i>
      <x v="347"/>
      <x v="6"/>
    </i>
    <i>
      <x v="348"/>
      <x v="28"/>
    </i>
    <i>
      <x v="349"/>
      <x v="2"/>
    </i>
    <i>
      <x v="350"/>
      <x v="7"/>
    </i>
    <i>
      <x v="351"/>
      <x v="47"/>
    </i>
    <i r="1">
      <x v="53"/>
    </i>
    <i>
      <x v="352"/>
      <x v="32"/>
    </i>
    <i>
      <x v="353"/>
      <x v="44"/>
    </i>
    <i>
      <x v="354"/>
      <x v="42"/>
    </i>
    <i>
      <x v="355"/>
      <x v="6"/>
    </i>
    <i>
      <x v="356"/>
      <x v="11"/>
    </i>
    <i>
      <x v="357"/>
      <x v="5"/>
    </i>
    <i>
      <x v="358"/>
      <x v="49"/>
    </i>
    <i>
      <x v="359"/>
      <x v="1"/>
    </i>
    <i>
      <x v="360"/>
      <x v="8"/>
    </i>
    <i>
      <x v="361"/>
      <x v="51"/>
    </i>
    <i>
      <x v="362"/>
      <x v="41"/>
    </i>
    <i>
      <x v="363"/>
      <x/>
    </i>
    <i>
      <x v="364"/>
      <x v="51"/>
    </i>
    <i>
      <x v="365"/>
      <x v="18"/>
    </i>
    <i>
      <x v="366"/>
      <x v="54"/>
    </i>
    <i>
      <x v="367"/>
      <x v="31"/>
    </i>
    <i>
      <x v="368"/>
      <x v="50"/>
    </i>
    <i>
      <x v="369"/>
      <x v="6"/>
    </i>
    <i>
      <x v="370"/>
      <x v="16"/>
    </i>
    <i>
      <x v="371"/>
      <x v="2"/>
    </i>
    <i>
      <x v="372"/>
      <x v="6"/>
    </i>
    <i>
      <x v="373"/>
      <x v="8"/>
    </i>
    <i>
      <x v="374"/>
      <x v="24"/>
    </i>
    <i r="1">
      <x v="27"/>
    </i>
    <i>
      <x v="375"/>
      <x v="6"/>
    </i>
    <i>
      <x v="376"/>
      <x v="14"/>
    </i>
    <i>
      <x v="377"/>
      <x v="1"/>
    </i>
    <i>
      <x v="378"/>
      <x v="22"/>
    </i>
    <i>
      <x v="379"/>
      <x v="40"/>
    </i>
    <i>
      <x v="380"/>
      <x v="22"/>
    </i>
    <i>
      <x v="381"/>
      <x v="52"/>
    </i>
    <i>
      <x v="382"/>
      <x v="47"/>
    </i>
    <i r="1">
      <x v="53"/>
    </i>
    <i>
      <x v="383"/>
      <x v="12"/>
    </i>
    <i r="1">
      <x v="1"/>
    </i>
    <i>
      <x v="384"/>
      <x v="34"/>
    </i>
    <i r="1">
      <x v="6"/>
    </i>
    <i>
      <x v="385"/>
      <x v="38"/>
    </i>
    <i>
      <x v="386"/>
      <x v="2"/>
    </i>
    <i>
      <x v="387"/>
      <x v="22"/>
    </i>
    <i>
      <x v="388"/>
      <x v="6"/>
    </i>
    <i>
      <x v="389"/>
      <x v="2"/>
    </i>
  </rowItems>
  <colFields count="1">
    <field x="-2"/>
  </colFields>
  <colItems count="2">
    <i>
      <x/>
    </i>
    <i i="1">
      <x v="1"/>
    </i>
  </colItems>
  <pageFields count="1">
    <pageField fld="1" hier="19" name="[ГКМД сервера].[ГКМД сервера].[Год].&amp;[2024].&amp;[4].&amp;[дек]" cap="дек"/>
  </pageFields>
  <dataFields count="2">
    <dataField fld="9" baseField="0" baseItem="0"/>
    <dataField fld="8" baseField="0" baseItem="0"/>
  </dataFields>
  <pivotHierarchies count="27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3">
        <member name="[ГКМД сервера].[ГКМД сервера].[Год].&amp;[2024].&amp;[4].&amp;[дек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Маркетинговая группа].[Маркетинговый Список].&amp;[05.2024 Тест. Постоянные с покупкой 3 мес 700 за покупку или 500 в подарок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66"/>
    <rowHierarchyUsage hierarchyUsage="5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6EA2-FE69-41D7-AECD-32D471D09D9D}">
  <dimension ref="A1:X564"/>
  <sheetViews>
    <sheetView topLeftCell="J1" zoomScale="80" zoomScaleNormal="80" workbookViewId="0">
      <selection activeCell="P39" sqref="P39"/>
    </sheetView>
  </sheetViews>
  <sheetFormatPr defaultRowHeight="15"/>
  <cols>
    <col min="1" max="1" width="19.42578125" bestFit="1" customWidth="1"/>
    <col min="2" max="2" width="23.140625" bestFit="1" customWidth="1"/>
    <col min="3" max="3" width="20" bestFit="1" customWidth="1"/>
    <col min="4" max="4" width="10.140625" bestFit="1" customWidth="1"/>
    <col min="5" max="5" width="8.42578125" bestFit="1" customWidth="1"/>
    <col min="6" max="6" width="8.42578125" customWidth="1"/>
    <col min="7" max="7" width="19.42578125" bestFit="1" customWidth="1"/>
    <col min="8" max="8" width="23.140625" bestFit="1" customWidth="1"/>
    <col min="9" max="9" width="20" bestFit="1" customWidth="1"/>
    <col min="10" max="10" width="18.42578125" bestFit="1" customWidth="1"/>
    <col min="11" max="11" width="8.85546875" bestFit="1" customWidth="1"/>
    <col min="14" max="14" width="26.85546875" bestFit="1" customWidth="1"/>
    <col min="15" max="15" width="15.85546875" bestFit="1" customWidth="1"/>
    <col min="16" max="16" width="17.28515625" bestFit="1" customWidth="1"/>
    <col min="17" max="17" width="16" bestFit="1" customWidth="1"/>
    <col min="18" max="18" width="24.85546875" bestFit="1" customWidth="1"/>
    <col min="19" max="19" width="14.5703125" bestFit="1" customWidth="1"/>
    <col min="20" max="20" width="11.140625" bestFit="1" customWidth="1"/>
    <col min="21" max="21" width="23.28515625" bestFit="1" customWidth="1"/>
    <col min="22" max="22" width="19.85546875" bestFit="1" customWidth="1"/>
    <col min="24" max="24" width="11.5703125" customWidth="1"/>
  </cols>
  <sheetData>
    <row r="1" spans="1:24">
      <c r="H1" s="12" t="s">
        <v>257</v>
      </c>
      <c r="I1" t="s" vm="2">
        <v>727</v>
      </c>
      <c r="O1" s="12" t="s">
        <v>258</v>
      </c>
      <c r="P1" t="s" vm="3">
        <v>748</v>
      </c>
    </row>
    <row r="2" spans="1:24">
      <c r="B2" s="12" t="s">
        <v>460</v>
      </c>
      <c r="C2" t="s" vm="1">
        <v>566</v>
      </c>
    </row>
    <row r="3" spans="1:24">
      <c r="J3" s="12" t="s">
        <v>259</v>
      </c>
      <c r="Q3" s="12" t="s">
        <v>259</v>
      </c>
    </row>
    <row r="4" spans="1:24">
      <c r="B4" s="12" t="s">
        <v>247</v>
      </c>
      <c r="C4" s="12" t="s">
        <v>228</v>
      </c>
      <c r="D4" t="s">
        <v>248</v>
      </c>
      <c r="F4" s="12"/>
      <c r="G4" s="12"/>
      <c r="H4" s="12" t="s">
        <v>229</v>
      </c>
      <c r="I4" s="12" t="s">
        <v>228</v>
      </c>
      <c r="J4" t="s">
        <v>242</v>
      </c>
      <c r="K4" t="s">
        <v>230</v>
      </c>
      <c r="L4" s="12"/>
      <c r="M4" s="12"/>
      <c r="N4" s="12"/>
      <c r="O4" s="12" t="s">
        <v>57</v>
      </c>
      <c r="P4" s="12" t="s">
        <v>231</v>
      </c>
      <c r="Q4" t="s">
        <v>243</v>
      </c>
      <c r="R4" t="s">
        <v>232</v>
      </c>
      <c r="S4" s="12" t="s">
        <v>260</v>
      </c>
      <c r="T4" s="12" t="s">
        <v>261</v>
      </c>
      <c r="U4" s="12" t="s">
        <v>262</v>
      </c>
      <c r="V4" s="12" t="s">
        <v>263</v>
      </c>
      <c r="W4" t="s">
        <v>58</v>
      </c>
      <c r="X4" t="s">
        <v>59</v>
      </c>
    </row>
    <row r="5" spans="1:24">
      <c r="A5" t="str">
        <f>CONCATENATE(LEFT(B5,LEN(B5)-3),RIGHT(B5,2),C5)</f>
        <v>Абакарова А.Р.8090</v>
      </c>
      <c r="B5" t="s">
        <v>467</v>
      </c>
      <c r="C5" t="s">
        <v>3</v>
      </c>
      <c r="D5" s="15">
        <v>16</v>
      </c>
      <c r="F5" s="15"/>
      <c r="G5" t="str">
        <f>CONCATENATE(LEFT(H5,LEN(H5)-3),RIGHT(H5,2),I5)</f>
        <v>\320\220\320\261\320\260\320\272\320\260\321\200\320\276\320\262\320\260 \320\220. \320\20.8090</v>
      </c>
      <c r="H5" t="s">
        <v>567</v>
      </c>
      <c r="I5" t="s">
        <v>3</v>
      </c>
      <c r="J5" s="13">
        <v>3297</v>
      </c>
      <c r="K5" s="15">
        <v>4</v>
      </c>
      <c r="N5" t="str">
        <f>CONCATENATE(O5,P5)</f>
        <v>Абакарова А.Р.8090</v>
      </c>
      <c r="O5" t="s">
        <v>490</v>
      </c>
      <c r="P5" t="s">
        <v>3</v>
      </c>
      <c r="Q5" s="17">
        <v>1122124.3811000001</v>
      </c>
      <c r="R5" s="17">
        <v>1435</v>
      </c>
      <c r="S5">
        <f t="shared" ref="S5:S68" si="0">IFERROR(VLOOKUP(N5,G:K,4,0),0)</f>
        <v>682607.98</v>
      </c>
      <c r="T5">
        <f t="shared" ref="T5:T68" si="1">IFERROR(VLOOKUP(N5,G:K,5,0),0)</f>
        <v>592</v>
      </c>
      <c r="U5" s="16">
        <f>S5/Q5</f>
        <v>0.60831757289762356</v>
      </c>
      <c r="V5" s="16">
        <f>T5/R5</f>
        <v>0.41254355400696863</v>
      </c>
      <c r="W5">
        <f>IFERROR(VLOOKUP(N5,A:D,4,0),0)</f>
        <v>16</v>
      </c>
      <c r="X5" s="2">
        <f>IFERROR(W5/((R5-T5)/100),0)</f>
        <v>1.8979833926453145</v>
      </c>
    </row>
    <row r="6" spans="1:24">
      <c r="A6" t="str">
        <f t="shared" ref="A6:A70" si="2">CONCATENATE(LEFT(B6,LEN(B6)-3),RIGHT(B6,2),C6)</f>
        <v>Абакарова Б.М.8024</v>
      </c>
      <c r="B6" t="s">
        <v>468</v>
      </c>
      <c r="C6" t="s">
        <v>8</v>
      </c>
      <c r="D6" s="15">
        <v>1</v>
      </c>
      <c r="F6" s="15"/>
      <c r="G6" t="str">
        <f t="shared" ref="G6:G69" si="3">CONCATENATE(LEFT(H6,LEN(H6)-3),RIGHT(H6,2),I6)</f>
        <v>\320\220\320\261\320\260\320\272\320\260\321\200\320\276\320\262\320\260 \320\221. \320\24.8081</v>
      </c>
      <c r="H6" t="s">
        <v>568</v>
      </c>
      <c r="I6" t="s">
        <v>9</v>
      </c>
      <c r="J6" s="13">
        <v>153</v>
      </c>
      <c r="K6" s="15">
        <v>1</v>
      </c>
      <c r="N6" t="str">
        <f t="shared" ref="N6:N69" si="4">CONCATENATE(O6,P6)</f>
        <v>Абакарова Б.М.8081</v>
      </c>
      <c r="O6" t="s">
        <v>491</v>
      </c>
      <c r="P6" t="s">
        <v>9</v>
      </c>
      <c r="Q6" s="17">
        <v>1793633.2984</v>
      </c>
      <c r="R6" s="17">
        <v>1380</v>
      </c>
      <c r="S6">
        <f t="shared" si="0"/>
        <v>1665270.8</v>
      </c>
      <c r="T6">
        <f t="shared" si="1"/>
        <v>991</v>
      </c>
      <c r="U6" s="16">
        <f t="shared" ref="U6:V69" si="5">S6/Q6</f>
        <v>0.92843436921331413</v>
      </c>
      <c r="V6" s="16">
        <f t="shared" si="5"/>
        <v>0.71811594202898554</v>
      </c>
      <c r="W6">
        <f t="shared" ref="W6:W69" si="6">IFERROR(VLOOKUP(N6,A:D,4,0),0)</f>
        <v>47</v>
      </c>
      <c r="X6" s="2">
        <f t="shared" ref="X6:X69" si="7">IFERROR(W6/((R6-T6)/100),0)</f>
        <v>12.082262210796914</v>
      </c>
    </row>
    <row r="7" spans="1:24">
      <c r="A7" t="str">
        <f t="shared" si="2"/>
        <v>Абакарова Б.М.8036</v>
      </c>
      <c r="B7" t="s">
        <v>468</v>
      </c>
      <c r="C7" t="s">
        <v>15</v>
      </c>
      <c r="D7" s="15">
        <v>2</v>
      </c>
      <c r="F7" s="15"/>
      <c r="G7" t="str">
        <f t="shared" si="3"/>
        <v>\320\220\320\261\320\260\320\272\320\260\321\200\320\276\320\262\320\260 \320\257. \320\24.8084</v>
      </c>
      <c r="H7" t="s">
        <v>569</v>
      </c>
      <c r="I7" t="s">
        <v>23</v>
      </c>
      <c r="J7" s="13">
        <v>18455</v>
      </c>
      <c r="K7" s="15">
        <v>4</v>
      </c>
      <c r="N7" t="str">
        <f t="shared" si="4"/>
        <v>Абакарова Я.М.8084</v>
      </c>
      <c r="O7" t="s">
        <v>264</v>
      </c>
      <c r="P7" t="s">
        <v>23</v>
      </c>
      <c r="Q7" s="17">
        <v>1349314.7113999999</v>
      </c>
      <c r="R7" s="17">
        <v>1275</v>
      </c>
      <c r="S7">
        <f t="shared" si="0"/>
        <v>730341.86</v>
      </c>
      <c r="T7">
        <f t="shared" si="1"/>
        <v>433</v>
      </c>
      <c r="U7" s="16">
        <f t="shared" si="5"/>
        <v>0.54126872984451779</v>
      </c>
      <c r="V7" s="16">
        <f t="shared" si="5"/>
        <v>0.33960784313725489</v>
      </c>
      <c r="W7">
        <f t="shared" si="6"/>
        <v>4</v>
      </c>
      <c r="X7" s="2">
        <f t="shared" si="7"/>
        <v>0.47505938242280288</v>
      </c>
    </row>
    <row r="8" spans="1:24">
      <c r="A8" t="str">
        <f t="shared" si="2"/>
        <v>Абакарова Б.М.8074</v>
      </c>
      <c r="B8" t="s">
        <v>468</v>
      </c>
      <c r="C8" t="s">
        <v>4</v>
      </c>
      <c r="D8" s="15">
        <v>1</v>
      </c>
      <c r="F8" s="15"/>
      <c r="G8" t="str">
        <f t="shared" si="3"/>
        <v>\320\220\320\261\320\260\321\207\320\260\321\200\320\260\320\265\320\262\320\260 \320\234. \320\24.8036</v>
      </c>
      <c r="H8" t="s">
        <v>570</v>
      </c>
      <c r="I8" t="s">
        <v>15</v>
      </c>
      <c r="J8" s="13">
        <v>7293</v>
      </c>
      <c r="K8" s="15">
        <v>5</v>
      </c>
      <c r="N8" t="str">
        <f t="shared" si="4"/>
        <v>Абачараева М.М.8036</v>
      </c>
      <c r="O8" t="s">
        <v>265</v>
      </c>
      <c r="P8" t="s">
        <v>15</v>
      </c>
      <c r="Q8" s="17">
        <v>1870386.7801000001</v>
      </c>
      <c r="R8" s="17">
        <v>2284</v>
      </c>
      <c r="S8">
        <f t="shared" si="0"/>
        <v>1065791.98</v>
      </c>
      <c r="T8">
        <f t="shared" si="1"/>
        <v>927</v>
      </c>
      <c r="U8" s="16">
        <f t="shared" si="5"/>
        <v>0.5698243760806615</v>
      </c>
      <c r="V8" s="16">
        <f t="shared" si="5"/>
        <v>0.40586690017513133</v>
      </c>
      <c r="W8">
        <f t="shared" si="6"/>
        <v>17</v>
      </c>
      <c r="X8" s="2">
        <f t="shared" si="7"/>
        <v>1.2527634487840824</v>
      </c>
    </row>
    <row r="9" spans="1:24">
      <c r="A9" t="str">
        <f t="shared" si="2"/>
        <v>Абакарова Б.М.8081</v>
      </c>
      <c r="B9" t="s">
        <v>468</v>
      </c>
      <c r="C9" t="s">
        <v>9</v>
      </c>
      <c r="D9" s="15">
        <v>47</v>
      </c>
      <c r="F9" s="15"/>
      <c r="G9" t="str">
        <f t="shared" si="3"/>
        <v>\320\220\320\261\320\264\321\203\320\273\320\260\321\205\320\260\320\264\320\276\320\262\320\260 \320\241. \320\20.8057</v>
      </c>
      <c r="H9" t="s">
        <v>571</v>
      </c>
      <c r="I9" t="s">
        <v>28</v>
      </c>
      <c r="J9" s="13">
        <v>22040</v>
      </c>
      <c r="K9" s="15">
        <v>15</v>
      </c>
      <c r="N9" t="str">
        <f t="shared" si="4"/>
        <v>Абдулахадова С.Р.8057</v>
      </c>
      <c r="O9" t="s">
        <v>492</v>
      </c>
      <c r="P9" t="s">
        <v>28</v>
      </c>
      <c r="Q9" s="17">
        <v>1141282.7505000001</v>
      </c>
      <c r="R9" s="17">
        <v>1607</v>
      </c>
      <c r="S9">
        <f t="shared" si="0"/>
        <v>812849.54999999993</v>
      </c>
      <c r="T9">
        <f t="shared" si="1"/>
        <v>645</v>
      </c>
      <c r="U9" s="16">
        <f t="shared" si="5"/>
        <v>0.71222451197469483</v>
      </c>
      <c r="V9" s="16">
        <f t="shared" si="5"/>
        <v>0.4013690105787181</v>
      </c>
      <c r="W9">
        <f t="shared" si="6"/>
        <v>12</v>
      </c>
      <c r="X9" s="2">
        <f t="shared" si="7"/>
        <v>1.2474012474012475</v>
      </c>
    </row>
    <row r="10" spans="1:24">
      <c r="A10" t="str">
        <f t="shared" si="2"/>
        <v>Абакарова Б.М.8083</v>
      </c>
      <c r="B10" t="s">
        <v>468</v>
      </c>
      <c r="C10" t="s">
        <v>6</v>
      </c>
      <c r="D10" s="15">
        <v>2</v>
      </c>
      <c r="F10" s="15"/>
      <c r="G10" t="str">
        <f t="shared" si="3"/>
        <v>\320\220\320\261\320\264\321\203\320\273\320\272\320\265\321\200\320\270\320\274\320\276\320\262\320\260 \320\220. \320\20.8080</v>
      </c>
      <c r="H10" t="s">
        <v>572</v>
      </c>
      <c r="I10" t="s">
        <v>14</v>
      </c>
      <c r="J10" s="13">
        <v>7416</v>
      </c>
      <c r="K10" s="15">
        <v>6</v>
      </c>
      <c r="N10" t="str">
        <f t="shared" si="4"/>
        <v>Абдулгаджиев И.С.8025</v>
      </c>
      <c r="O10" t="s">
        <v>728</v>
      </c>
      <c r="P10" t="s">
        <v>27</v>
      </c>
      <c r="Q10" s="17">
        <v>1233233.0503</v>
      </c>
      <c r="R10" s="17">
        <v>1294</v>
      </c>
      <c r="S10">
        <f t="shared" si="0"/>
        <v>643891.04999999993</v>
      </c>
      <c r="T10">
        <f t="shared" si="1"/>
        <v>362</v>
      </c>
      <c r="U10" s="16">
        <f t="shared" si="5"/>
        <v>0.5221162778952162</v>
      </c>
      <c r="V10" s="16">
        <f t="shared" si="5"/>
        <v>0.27975270479134468</v>
      </c>
      <c r="W10">
        <f t="shared" si="6"/>
        <v>0</v>
      </c>
      <c r="X10" s="2">
        <f t="shared" si="7"/>
        <v>0</v>
      </c>
    </row>
    <row r="11" spans="1:24">
      <c r="A11" t="str">
        <f t="shared" si="2"/>
        <v>Абакарова Б.М.8084</v>
      </c>
      <c r="B11" t="s">
        <v>468</v>
      </c>
      <c r="C11" t="s">
        <v>23</v>
      </c>
      <c r="D11" s="15">
        <v>1</v>
      </c>
      <c r="F11" s="15"/>
      <c r="G11" t="str">
        <f t="shared" si="3"/>
        <v>\320\220\320\261\320\264\321\203\320\273\320\273\320\260\320\265\320\262 \320\250. \320\20.8082</v>
      </c>
      <c r="H11" t="s">
        <v>573</v>
      </c>
      <c r="I11" t="s">
        <v>5</v>
      </c>
      <c r="J11" s="13">
        <v>4920.5</v>
      </c>
      <c r="K11" s="15">
        <v>2</v>
      </c>
      <c r="N11" t="str">
        <f t="shared" si="4"/>
        <v>Абдулгалимова А.А.8006</v>
      </c>
      <c r="O11" t="s">
        <v>729</v>
      </c>
      <c r="P11" t="s">
        <v>22</v>
      </c>
      <c r="Q11" s="17">
        <v>445957.79969999997</v>
      </c>
      <c r="R11" s="17">
        <v>571</v>
      </c>
      <c r="S11">
        <f t="shared" si="0"/>
        <v>324518.2</v>
      </c>
      <c r="T11">
        <f t="shared" si="1"/>
        <v>358</v>
      </c>
      <c r="U11" s="16">
        <f t="shared" si="5"/>
        <v>0.7276881360036902</v>
      </c>
      <c r="V11" s="16">
        <f t="shared" si="5"/>
        <v>0.62697022767075306</v>
      </c>
      <c r="W11">
        <f t="shared" si="6"/>
        <v>0</v>
      </c>
      <c r="X11" s="2">
        <f t="shared" si="7"/>
        <v>0</v>
      </c>
    </row>
    <row r="12" spans="1:24">
      <c r="A12" t="str">
        <f t="shared" si="2"/>
        <v>Абакарова Б.М.8096</v>
      </c>
      <c r="B12" t="s">
        <v>468</v>
      </c>
      <c r="C12" t="s">
        <v>199</v>
      </c>
      <c r="D12" s="15">
        <v>2</v>
      </c>
      <c r="F12" s="15"/>
      <c r="G12" t="str">
        <f t="shared" si="3"/>
        <v>\320\220\320\261\320\264\321\203\320\273\320\273\320\260\320\265\320\262\320\260 \320\240. \320\26.8081</v>
      </c>
      <c r="H12" t="s">
        <v>574</v>
      </c>
      <c r="I12" t="s">
        <v>9</v>
      </c>
      <c r="J12" s="13">
        <v>281</v>
      </c>
      <c r="K12" s="15">
        <v>1</v>
      </c>
      <c r="N12" t="str">
        <f t="shared" si="4"/>
        <v>Абдулгамидова А.Р.8000</v>
      </c>
      <c r="O12" t="s">
        <v>730</v>
      </c>
      <c r="P12" t="s">
        <v>2</v>
      </c>
      <c r="Q12" s="17">
        <v>608354.22019999998</v>
      </c>
      <c r="R12" s="17">
        <v>1201</v>
      </c>
      <c r="S12">
        <f t="shared" si="0"/>
        <v>243343.12</v>
      </c>
      <c r="T12">
        <f t="shared" si="1"/>
        <v>262</v>
      </c>
      <c r="U12" s="16">
        <f t="shared" si="5"/>
        <v>0.40000235376028054</v>
      </c>
      <c r="V12" s="16">
        <f t="shared" si="5"/>
        <v>0.21815154038301415</v>
      </c>
      <c r="W12">
        <f t="shared" si="6"/>
        <v>0</v>
      </c>
      <c r="X12" s="2">
        <f t="shared" si="7"/>
        <v>0</v>
      </c>
    </row>
    <row r="13" spans="1:24">
      <c r="A13" t="str">
        <f t="shared" si="2"/>
        <v>Абакарова Я.М.8084</v>
      </c>
      <c r="B13" t="s">
        <v>204</v>
      </c>
      <c r="C13" t="s">
        <v>23</v>
      </c>
      <c r="D13" s="15">
        <v>4</v>
      </c>
      <c r="F13" s="15"/>
      <c r="G13" t="str">
        <f t="shared" si="3"/>
        <v>\320\220\320\261\320\264\321\203\320\273\320\273\320\260\320\265\320\262\320\260 \320\241. \320\24.8065</v>
      </c>
      <c r="H13" t="s">
        <v>575</v>
      </c>
      <c r="I13" t="s">
        <v>24</v>
      </c>
      <c r="J13" s="13">
        <v>5805</v>
      </c>
      <c r="K13" s="15">
        <v>8</v>
      </c>
      <c r="N13" t="str">
        <f t="shared" si="4"/>
        <v>Абдулкадырова Э.С.8004</v>
      </c>
      <c r="O13" t="s">
        <v>731</v>
      </c>
      <c r="P13" t="s">
        <v>48</v>
      </c>
      <c r="Q13" s="17">
        <v>12237.27</v>
      </c>
      <c r="R13" s="17">
        <v>10</v>
      </c>
      <c r="S13">
        <f t="shared" si="0"/>
        <v>10980.27</v>
      </c>
      <c r="T13">
        <f t="shared" si="1"/>
        <v>7</v>
      </c>
      <c r="U13" s="16">
        <f t="shared" si="5"/>
        <v>0.89728101120593073</v>
      </c>
      <c r="V13" s="16">
        <f t="shared" si="5"/>
        <v>0.7</v>
      </c>
      <c r="W13">
        <f t="shared" si="6"/>
        <v>0</v>
      </c>
      <c r="X13" s="2">
        <f t="shared" si="7"/>
        <v>0</v>
      </c>
    </row>
    <row r="14" spans="1:24">
      <c r="A14" t="str">
        <f t="shared" si="2"/>
        <v>Абачараева М.М.8036</v>
      </c>
      <c r="B14" t="s">
        <v>151</v>
      </c>
      <c r="C14" t="s">
        <v>15</v>
      </c>
      <c r="D14" s="15">
        <v>17</v>
      </c>
      <c r="F14" s="15"/>
      <c r="G14" t="str">
        <f t="shared" si="3"/>
        <v>\320\220\320\261\320\264\321\203\321\200\320\260\321\205\320\274\320\260\320\275\320\276\320\262\320\260 \320\227. \320\20.8005</v>
      </c>
      <c r="H14" t="s">
        <v>576</v>
      </c>
      <c r="I14" t="s">
        <v>16</v>
      </c>
      <c r="J14" s="13">
        <v>33622</v>
      </c>
      <c r="K14" s="15">
        <v>13</v>
      </c>
      <c r="N14" t="str">
        <f t="shared" si="4"/>
        <v>Абдулкадырова Э.С.8011</v>
      </c>
      <c r="O14" t="s">
        <v>731</v>
      </c>
      <c r="P14" t="s">
        <v>43</v>
      </c>
      <c r="Q14" s="17">
        <v>15605.6</v>
      </c>
      <c r="R14" s="17">
        <v>35</v>
      </c>
      <c r="S14">
        <f t="shared" si="0"/>
        <v>7855.6</v>
      </c>
      <c r="T14">
        <f t="shared" si="1"/>
        <v>13</v>
      </c>
      <c r="U14" s="16">
        <f t="shared" si="5"/>
        <v>0.50338340083047117</v>
      </c>
      <c r="V14" s="16">
        <f t="shared" si="5"/>
        <v>0.37142857142857144</v>
      </c>
      <c r="W14">
        <f t="shared" si="6"/>
        <v>1</v>
      </c>
      <c r="X14" s="2">
        <f t="shared" si="7"/>
        <v>4.5454545454545459</v>
      </c>
    </row>
    <row r="15" spans="1:24">
      <c r="A15" t="str">
        <f t="shared" si="2"/>
        <v>Абдулахадова С.Р.8057</v>
      </c>
      <c r="B15" t="s">
        <v>469</v>
      </c>
      <c r="C15" t="s">
        <v>28</v>
      </c>
      <c r="D15" s="15">
        <v>12</v>
      </c>
      <c r="F15" s="15"/>
      <c r="G15" t="str">
        <f t="shared" si="3"/>
        <v>\320\220\320\261\320\270\320\264\320\270\320\275\320\276\320\262\320\260 \320\241. \320\25.8078</v>
      </c>
      <c r="H15" t="s">
        <v>577</v>
      </c>
      <c r="I15" t="s">
        <v>41</v>
      </c>
      <c r="J15" s="13">
        <v>1672</v>
      </c>
      <c r="K15" s="15">
        <v>1</v>
      </c>
      <c r="N15" t="str">
        <f t="shared" si="4"/>
        <v>Абдулкеримова А.А.8080</v>
      </c>
      <c r="O15" t="s">
        <v>266</v>
      </c>
      <c r="P15" t="s">
        <v>14</v>
      </c>
      <c r="Q15" s="17">
        <v>482591.2316</v>
      </c>
      <c r="R15" s="17">
        <v>758</v>
      </c>
      <c r="S15">
        <f t="shared" si="0"/>
        <v>276492.23000000004</v>
      </c>
      <c r="T15">
        <f t="shared" si="1"/>
        <v>195</v>
      </c>
      <c r="U15" s="16">
        <f t="shared" si="5"/>
        <v>0.57293256050945629</v>
      </c>
      <c r="V15" s="16">
        <f t="shared" si="5"/>
        <v>0.25725593667546176</v>
      </c>
      <c r="W15">
        <f t="shared" si="6"/>
        <v>16</v>
      </c>
      <c r="X15" s="2">
        <f t="shared" si="7"/>
        <v>2.8419182948490231</v>
      </c>
    </row>
    <row r="16" spans="1:24">
      <c r="A16" t="str">
        <f t="shared" si="2"/>
        <v>Абдулкадырова Э.С.8011</v>
      </c>
      <c r="B16" t="s">
        <v>553</v>
      </c>
      <c r="C16" t="s">
        <v>43</v>
      </c>
      <c r="D16" s="15">
        <v>1</v>
      </c>
      <c r="F16" s="15"/>
      <c r="G16" t="str">
        <f t="shared" si="3"/>
        <v>\320\220\320\263\320\260\320\263\321\216\320\273\320\276\320\262\320\260 \320\241. \320\24.8080</v>
      </c>
      <c r="H16" t="s">
        <v>578</v>
      </c>
      <c r="I16" t="s">
        <v>14</v>
      </c>
      <c r="J16" s="13">
        <v>2784</v>
      </c>
      <c r="K16" s="15">
        <v>1</v>
      </c>
      <c r="N16" t="str">
        <f t="shared" si="4"/>
        <v>Абдуллаев Ш.А.8082</v>
      </c>
      <c r="O16" t="s">
        <v>493</v>
      </c>
      <c r="P16" t="s">
        <v>5</v>
      </c>
      <c r="Q16" s="17">
        <v>2494411.8505000002</v>
      </c>
      <c r="R16" s="17">
        <v>2198</v>
      </c>
      <c r="S16">
        <f t="shared" si="0"/>
        <v>1033318.5</v>
      </c>
      <c r="T16">
        <f t="shared" si="1"/>
        <v>432</v>
      </c>
      <c r="U16" s="16">
        <f t="shared" si="5"/>
        <v>0.414253363891321</v>
      </c>
      <c r="V16" s="16">
        <f t="shared" si="5"/>
        <v>0.19654231119199272</v>
      </c>
      <c r="W16">
        <f t="shared" si="6"/>
        <v>27</v>
      </c>
      <c r="X16" s="2">
        <f t="shared" si="7"/>
        <v>1.5288788221970555</v>
      </c>
    </row>
    <row r="17" spans="1:24">
      <c r="A17" t="str">
        <f t="shared" si="2"/>
        <v>Абдулкеримова А.А.8079</v>
      </c>
      <c r="B17" t="s">
        <v>208</v>
      </c>
      <c r="C17" t="s">
        <v>17</v>
      </c>
      <c r="D17" s="15">
        <v>2</v>
      </c>
      <c r="F17" s="15"/>
      <c r="G17" t="str">
        <f t="shared" si="3"/>
        <v>\320\220\320\263\320\260\320\274\320\276\320\262\320\260 \320\230. \320\20.8095</v>
      </c>
      <c r="H17" t="s">
        <v>579</v>
      </c>
      <c r="I17" t="s">
        <v>178</v>
      </c>
      <c r="J17" s="13">
        <v>2582</v>
      </c>
      <c r="K17" s="15">
        <v>1</v>
      </c>
      <c r="N17" t="str">
        <f t="shared" si="4"/>
        <v>Абдуллаева А.М.8082</v>
      </c>
      <c r="O17" t="s">
        <v>267</v>
      </c>
      <c r="P17" t="s">
        <v>5</v>
      </c>
      <c r="Q17" s="17">
        <v>1317710.3999000001</v>
      </c>
      <c r="R17" s="17">
        <v>1406</v>
      </c>
      <c r="S17">
        <f t="shared" si="0"/>
        <v>469070.2</v>
      </c>
      <c r="T17">
        <f t="shared" si="1"/>
        <v>253</v>
      </c>
      <c r="U17" s="16">
        <f t="shared" si="5"/>
        <v>0.35597366465013658</v>
      </c>
      <c r="V17" s="16">
        <f t="shared" si="5"/>
        <v>0.17994310099573257</v>
      </c>
      <c r="W17">
        <f t="shared" si="6"/>
        <v>8</v>
      </c>
      <c r="X17" s="2">
        <f t="shared" si="7"/>
        <v>0.69384215091066781</v>
      </c>
    </row>
    <row r="18" spans="1:24">
      <c r="A18" t="str">
        <f t="shared" si="2"/>
        <v>Абдулкеримова А.А.8080</v>
      </c>
      <c r="B18" t="s">
        <v>208</v>
      </c>
      <c r="C18" t="s">
        <v>14</v>
      </c>
      <c r="D18" s="15">
        <v>16</v>
      </c>
      <c r="F18" s="15"/>
      <c r="G18" t="str">
        <f t="shared" si="3"/>
        <v>\320\220\320\271\320\263\321\203\320\275\320\276\320\262 \320\234. \320\27.8074</v>
      </c>
      <c r="H18" t="s">
        <v>580</v>
      </c>
      <c r="I18" t="s">
        <v>4</v>
      </c>
      <c r="J18" s="13">
        <v>317</v>
      </c>
      <c r="K18" s="15">
        <v>1</v>
      </c>
      <c r="N18" t="str">
        <f t="shared" si="4"/>
        <v>Абдуллаева Г.З.8090</v>
      </c>
      <c r="O18" t="s">
        <v>268</v>
      </c>
      <c r="P18" t="s">
        <v>3</v>
      </c>
      <c r="Q18" s="17">
        <v>143114.73009999999</v>
      </c>
      <c r="R18" s="17">
        <v>205</v>
      </c>
      <c r="S18">
        <f t="shared" si="0"/>
        <v>95810.13</v>
      </c>
      <c r="T18">
        <f t="shared" si="1"/>
        <v>95</v>
      </c>
      <c r="U18" s="16">
        <f t="shared" si="5"/>
        <v>0.66946379267217038</v>
      </c>
      <c r="V18" s="16">
        <f t="shared" si="5"/>
        <v>0.46341463414634149</v>
      </c>
      <c r="W18">
        <f t="shared" si="6"/>
        <v>9</v>
      </c>
      <c r="X18" s="2">
        <f t="shared" si="7"/>
        <v>8.1818181818181817</v>
      </c>
    </row>
    <row r="19" spans="1:24">
      <c r="A19" t="str">
        <f t="shared" si="2"/>
        <v>Абдуллаев Ш.А.8082</v>
      </c>
      <c r="B19" t="s">
        <v>470</v>
      </c>
      <c r="C19" t="s">
        <v>5</v>
      </c>
      <c r="D19" s="15">
        <v>27</v>
      </c>
      <c r="F19" s="15"/>
      <c r="G19" t="str">
        <f t="shared" si="3"/>
        <v>\320\220\320\272\320\270\320\274\320\276\320\262\320\260 \320\240. \320\22.8084</v>
      </c>
      <c r="H19" t="s">
        <v>581</v>
      </c>
      <c r="I19" t="s">
        <v>23</v>
      </c>
      <c r="J19" s="13">
        <v>111461.5</v>
      </c>
      <c r="K19" s="15">
        <v>26</v>
      </c>
      <c r="N19" t="str">
        <f t="shared" si="4"/>
        <v>Абдуллаева И.Р.8081</v>
      </c>
      <c r="O19" t="s">
        <v>494</v>
      </c>
      <c r="P19" t="s">
        <v>9</v>
      </c>
      <c r="Q19" s="17">
        <v>822577.57</v>
      </c>
      <c r="R19" s="17">
        <v>1072</v>
      </c>
      <c r="S19">
        <f t="shared" si="0"/>
        <v>489938.81999999995</v>
      </c>
      <c r="T19">
        <f t="shared" si="1"/>
        <v>296</v>
      </c>
      <c r="U19" s="16">
        <f t="shared" si="5"/>
        <v>0.59561412548606207</v>
      </c>
      <c r="V19" s="16">
        <f t="shared" si="5"/>
        <v>0.27611940298507465</v>
      </c>
      <c r="W19">
        <f t="shared" si="6"/>
        <v>2</v>
      </c>
      <c r="X19" s="2">
        <f t="shared" si="7"/>
        <v>0.25773195876288663</v>
      </c>
    </row>
    <row r="20" spans="1:24">
      <c r="A20" t="str">
        <f t="shared" si="2"/>
        <v>Абдуллаева А.М.8011</v>
      </c>
      <c r="B20" t="s">
        <v>132</v>
      </c>
      <c r="C20" t="s">
        <v>43</v>
      </c>
      <c r="D20" s="15">
        <v>1</v>
      </c>
      <c r="F20" s="15"/>
      <c r="G20" t="str">
        <f t="shared" si="3"/>
        <v>\320\220\320\273\320\270\320\261\320\265\320\272\320\276\320\262\320\260 \320\243. \320\20.8082</v>
      </c>
      <c r="H20" t="s">
        <v>582</v>
      </c>
      <c r="I20" t="s">
        <v>5</v>
      </c>
      <c r="J20" s="13">
        <v>14989</v>
      </c>
      <c r="K20" s="15">
        <v>5</v>
      </c>
      <c r="N20" t="str">
        <f t="shared" si="4"/>
        <v>Абдуллаева Р.О.8081</v>
      </c>
      <c r="O20" t="s">
        <v>495</v>
      </c>
      <c r="P20" t="s">
        <v>9</v>
      </c>
      <c r="Q20" s="17">
        <v>315813.31</v>
      </c>
      <c r="R20" s="17">
        <v>318</v>
      </c>
      <c r="S20">
        <f t="shared" si="0"/>
        <v>272984.07</v>
      </c>
      <c r="T20">
        <f t="shared" si="1"/>
        <v>186</v>
      </c>
      <c r="U20" s="16">
        <f t="shared" si="5"/>
        <v>0.86438430983165337</v>
      </c>
      <c r="V20" s="16">
        <f t="shared" si="5"/>
        <v>0.58490566037735847</v>
      </c>
      <c r="W20">
        <f t="shared" si="6"/>
        <v>5</v>
      </c>
      <c r="X20" s="2">
        <f t="shared" si="7"/>
        <v>3.7878787878787876</v>
      </c>
    </row>
    <row r="21" spans="1:24">
      <c r="A21" t="str">
        <f t="shared" si="2"/>
        <v>Абдуллаева А.М.8061</v>
      </c>
      <c r="B21" t="s">
        <v>132</v>
      </c>
      <c r="C21" t="s">
        <v>34</v>
      </c>
      <c r="D21" s="15">
        <v>1</v>
      </c>
      <c r="F21" s="15"/>
      <c r="G21" t="str">
        <f t="shared" si="3"/>
        <v>\320\220\320\273\320\270\320\261\321\203\321\202\320\260\320\265\320\262\320\260 \320\237. \320\23.8069</v>
      </c>
      <c r="H21" t="s">
        <v>583</v>
      </c>
      <c r="I21" t="s">
        <v>20</v>
      </c>
      <c r="J21" s="13">
        <v>266</v>
      </c>
      <c r="K21" s="15">
        <v>2</v>
      </c>
      <c r="N21" t="str">
        <f t="shared" si="4"/>
        <v>Абдуллаева С.Д.8065</v>
      </c>
      <c r="O21" t="s">
        <v>444</v>
      </c>
      <c r="P21" t="s">
        <v>24</v>
      </c>
      <c r="Q21" s="17">
        <v>1249878.7901999999</v>
      </c>
      <c r="R21" s="17">
        <v>1736</v>
      </c>
      <c r="S21">
        <f t="shared" si="0"/>
        <v>814665.99999999988</v>
      </c>
      <c r="T21">
        <f t="shared" si="1"/>
        <v>880</v>
      </c>
      <c r="U21" s="16">
        <f t="shared" si="5"/>
        <v>0.65179600325055576</v>
      </c>
      <c r="V21" s="16">
        <f t="shared" si="5"/>
        <v>0.50691244239631339</v>
      </c>
      <c r="W21">
        <f t="shared" si="6"/>
        <v>20</v>
      </c>
      <c r="X21" s="2">
        <f t="shared" si="7"/>
        <v>2.3364485981308412</v>
      </c>
    </row>
    <row r="22" spans="1:24">
      <c r="A22" t="str">
        <f t="shared" si="2"/>
        <v>Абдуллаева А.М.8082</v>
      </c>
      <c r="B22" t="s">
        <v>132</v>
      </c>
      <c r="C22" t="s">
        <v>5</v>
      </c>
      <c r="D22" s="15">
        <v>8</v>
      </c>
      <c r="F22" s="15"/>
      <c r="G22" t="str">
        <f t="shared" si="3"/>
        <v>\320\220\320\273\320\270\320\263\320\260\320\264\320\266\320\270\320\265\320\262\320\260 \320\245. \320\24.8086</v>
      </c>
      <c r="H22" t="s">
        <v>584</v>
      </c>
      <c r="I22" t="s">
        <v>40</v>
      </c>
      <c r="J22" s="13">
        <v>1931</v>
      </c>
      <c r="K22" s="15">
        <v>1</v>
      </c>
      <c r="N22" t="str">
        <f t="shared" si="4"/>
        <v>Абдурахманова З.Ш.8005</v>
      </c>
      <c r="O22" t="s">
        <v>269</v>
      </c>
      <c r="P22" t="s">
        <v>16</v>
      </c>
      <c r="Q22" s="17">
        <v>1207204.6580999999</v>
      </c>
      <c r="R22" s="17">
        <v>1281</v>
      </c>
      <c r="S22">
        <f t="shared" si="0"/>
        <v>809462.96</v>
      </c>
      <c r="T22">
        <f t="shared" si="1"/>
        <v>611</v>
      </c>
      <c r="U22" s="16">
        <f t="shared" si="5"/>
        <v>0.6705267036278677</v>
      </c>
      <c r="V22" s="16">
        <f t="shared" si="5"/>
        <v>0.47697111631537858</v>
      </c>
      <c r="W22">
        <f t="shared" si="6"/>
        <v>1</v>
      </c>
      <c r="X22" s="2">
        <f t="shared" si="7"/>
        <v>0.14925373134328357</v>
      </c>
    </row>
    <row r="23" spans="1:24">
      <c r="A23" t="str">
        <f t="shared" si="2"/>
        <v>Абдуллаева Г.З.8005</v>
      </c>
      <c r="B23" t="s">
        <v>117</v>
      </c>
      <c r="C23" t="s">
        <v>16</v>
      </c>
      <c r="D23" s="15">
        <v>1</v>
      </c>
      <c r="F23" s="15"/>
      <c r="G23" t="str">
        <f t="shared" si="3"/>
        <v>\320\220\320\273\320\270\320\265\320\262\320\260 \320\220. \320\20.8084</v>
      </c>
      <c r="H23" t="s">
        <v>585</v>
      </c>
      <c r="I23" t="s">
        <v>23</v>
      </c>
      <c r="J23" s="13">
        <v>32586</v>
      </c>
      <c r="K23" s="15">
        <v>11</v>
      </c>
      <c r="N23" t="str">
        <f t="shared" si="4"/>
        <v>Абдурашидова З.А.8035</v>
      </c>
      <c r="O23" t="s">
        <v>445</v>
      </c>
      <c r="P23" t="s">
        <v>31</v>
      </c>
      <c r="Q23" s="17">
        <v>64366.559999999998</v>
      </c>
      <c r="R23" s="17">
        <v>112</v>
      </c>
      <c r="S23">
        <f t="shared" si="0"/>
        <v>39356.06</v>
      </c>
      <c r="T23">
        <f t="shared" si="1"/>
        <v>40</v>
      </c>
      <c r="U23" s="16">
        <f t="shared" si="5"/>
        <v>0.61143643531672343</v>
      </c>
      <c r="V23" s="16">
        <f t="shared" si="5"/>
        <v>0.35714285714285715</v>
      </c>
      <c r="W23">
        <f t="shared" si="6"/>
        <v>5</v>
      </c>
      <c r="X23" s="2">
        <f t="shared" si="7"/>
        <v>6.9444444444444446</v>
      </c>
    </row>
    <row r="24" spans="1:24">
      <c r="A24" t="str">
        <f t="shared" si="2"/>
        <v>Абдуллаева Г.З.8078</v>
      </c>
      <c r="B24" t="s">
        <v>117</v>
      </c>
      <c r="C24" t="s">
        <v>41</v>
      </c>
      <c r="D24" s="15">
        <v>1</v>
      </c>
      <c r="F24" s="15"/>
      <c r="G24" t="str">
        <f t="shared" si="3"/>
        <v>\320\220\320\273\320\270\320\265\320\262\320\260 \320\235. \320\24.8005</v>
      </c>
      <c r="H24" t="s">
        <v>586</v>
      </c>
      <c r="I24" t="s">
        <v>16</v>
      </c>
      <c r="J24" s="13">
        <v>10815</v>
      </c>
      <c r="K24" s="15">
        <v>8</v>
      </c>
      <c r="N24" t="str">
        <f t="shared" si="4"/>
        <v>Абидинова С.Х.8064</v>
      </c>
      <c r="O24" t="s">
        <v>270</v>
      </c>
      <c r="P24" t="s">
        <v>39</v>
      </c>
      <c r="Q24" s="17">
        <v>33472.230000000003</v>
      </c>
      <c r="R24" s="17">
        <v>65</v>
      </c>
      <c r="S24">
        <f t="shared" si="0"/>
        <v>18185.73</v>
      </c>
      <c r="T24">
        <f t="shared" si="1"/>
        <v>23</v>
      </c>
      <c r="U24" s="16">
        <f t="shared" si="5"/>
        <v>0.54330798993673257</v>
      </c>
      <c r="V24" s="16">
        <f t="shared" si="5"/>
        <v>0.35384615384615387</v>
      </c>
      <c r="W24">
        <f t="shared" si="6"/>
        <v>0</v>
      </c>
      <c r="X24" s="2">
        <f t="shared" si="7"/>
        <v>0</v>
      </c>
    </row>
    <row r="25" spans="1:24">
      <c r="A25" t="str">
        <f t="shared" si="2"/>
        <v>Абдуллаева Г.З.8090</v>
      </c>
      <c r="B25" t="s">
        <v>117</v>
      </c>
      <c r="C25" t="s">
        <v>3</v>
      </c>
      <c r="D25" s="15">
        <v>9</v>
      </c>
      <c r="F25" s="15"/>
      <c r="G25" t="str">
        <f t="shared" si="3"/>
        <v>\320\220\320\273\320\270\320\265\320\262\320\260 \320\255. \320\23.8090</v>
      </c>
      <c r="H25" t="s">
        <v>587</v>
      </c>
      <c r="I25" t="s">
        <v>3</v>
      </c>
      <c r="J25" s="13">
        <v>1580</v>
      </c>
      <c r="K25" s="15">
        <v>2</v>
      </c>
      <c r="N25" t="str">
        <f t="shared" si="4"/>
        <v>Абидинова С.Х.8078</v>
      </c>
      <c r="O25" t="s">
        <v>270</v>
      </c>
      <c r="P25" t="s">
        <v>41</v>
      </c>
      <c r="Q25" s="17">
        <v>764388.20889999997</v>
      </c>
      <c r="R25" s="17">
        <v>1606</v>
      </c>
      <c r="S25">
        <f t="shared" si="0"/>
        <v>306742.40999999997</v>
      </c>
      <c r="T25">
        <f t="shared" si="1"/>
        <v>395</v>
      </c>
      <c r="U25" s="16">
        <f t="shared" si="5"/>
        <v>0.40129139412213138</v>
      </c>
      <c r="V25" s="16">
        <f t="shared" si="5"/>
        <v>0.24595267745952679</v>
      </c>
      <c r="W25">
        <f t="shared" si="6"/>
        <v>19</v>
      </c>
      <c r="X25" s="2">
        <f t="shared" si="7"/>
        <v>1.5689512799339389</v>
      </c>
    </row>
    <row r="26" spans="1:24">
      <c r="A26" t="str">
        <f t="shared" si="2"/>
        <v>Абдуллаева И.Р.8081</v>
      </c>
      <c r="B26" t="s">
        <v>471</v>
      </c>
      <c r="C26" t="s">
        <v>9</v>
      </c>
      <c r="D26" s="15">
        <v>2</v>
      </c>
      <c r="F26" s="15"/>
      <c r="G26" t="str">
        <f t="shared" si="3"/>
        <v>\320\220\320\273\320\270\320\273\320\276\320\262\320\260 \320\233. \320\20.8003</v>
      </c>
      <c r="H26" t="s">
        <v>588</v>
      </c>
      <c r="I26" t="s">
        <v>33</v>
      </c>
      <c r="J26" s="13">
        <v>7446</v>
      </c>
      <c r="K26" s="15">
        <v>5</v>
      </c>
      <c r="N26" t="str">
        <f t="shared" si="4"/>
        <v>Агагюлова С.М.8080</v>
      </c>
      <c r="O26" t="s">
        <v>271</v>
      </c>
      <c r="P26" t="s">
        <v>14</v>
      </c>
      <c r="Q26" s="17">
        <v>344337.72</v>
      </c>
      <c r="R26" s="17">
        <v>420</v>
      </c>
      <c r="S26">
        <f t="shared" si="0"/>
        <v>248260.92</v>
      </c>
      <c r="T26">
        <f t="shared" si="1"/>
        <v>175</v>
      </c>
      <c r="U26" s="16">
        <f t="shared" si="5"/>
        <v>0.72098090212132449</v>
      </c>
      <c r="V26" s="16">
        <f t="shared" si="5"/>
        <v>0.41666666666666669</v>
      </c>
      <c r="W26">
        <f t="shared" si="6"/>
        <v>2</v>
      </c>
      <c r="X26" s="2">
        <f t="shared" si="7"/>
        <v>0.81632653061224481</v>
      </c>
    </row>
    <row r="27" spans="1:24">
      <c r="A27" t="str">
        <f t="shared" si="2"/>
        <v>Абдуллаева Р.О.8081</v>
      </c>
      <c r="B27" t="s">
        <v>472</v>
      </c>
      <c r="C27" t="s">
        <v>9</v>
      </c>
      <c r="D27" s="15">
        <v>5</v>
      </c>
      <c r="F27" s="15"/>
      <c r="G27" t="str">
        <f t="shared" si="3"/>
        <v>\320\220\320\273\320\270\320\274\320\260\320\263\320\276\320\274\320\265\320\264\320\276\320\262\320\260 \320\242. \320\21.8004</v>
      </c>
      <c r="H27" t="s">
        <v>589</v>
      </c>
      <c r="I27" t="s">
        <v>48</v>
      </c>
      <c r="J27" s="13">
        <v>5179</v>
      </c>
      <c r="K27" s="15">
        <v>1</v>
      </c>
      <c r="N27" t="str">
        <f t="shared" si="4"/>
        <v>Агамова И.А.8095</v>
      </c>
      <c r="O27" t="s">
        <v>272</v>
      </c>
      <c r="P27" t="s">
        <v>178</v>
      </c>
      <c r="Q27" s="17">
        <v>1105241.5821</v>
      </c>
      <c r="R27" s="17">
        <v>1611</v>
      </c>
      <c r="S27">
        <f t="shared" si="0"/>
        <v>713944.13</v>
      </c>
      <c r="T27">
        <f t="shared" si="1"/>
        <v>676</v>
      </c>
      <c r="U27" s="16">
        <f t="shared" si="5"/>
        <v>0.64596206075008478</v>
      </c>
      <c r="V27" s="16">
        <f t="shared" si="5"/>
        <v>0.41961514587212911</v>
      </c>
      <c r="W27">
        <f t="shared" si="6"/>
        <v>14</v>
      </c>
      <c r="X27" s="2">
        <f t="shared" si="7"/>
        <v>1.4973262032085561</v>
      </c>
    </row>
    <row r="28" spans="1:24">
      <c r="A28" t="str">
        <f t="shared" si="2"/>
        <v>Абдуллаева С.Д.8065</v>
      </c>
      <c r="B28" t="s">
        <v>90</v>
      </c>
      <c r="C28" t="s">
        <v>24</v>
      </c>
      <c r="D28" s="15">
        <v>20</v>
      </c>
      <c r="F28" s="15"/>
      <c r="G28" t="str">
        <f t="shared" si="3"/>
        <v>\320\220\320\273\320\270\320\277\320\260\320\275\320\260\321\205\320\276\320\262\320\260 \320\242. \320\23.8019</v>
      </c>
      <c r="H28" t="s">
        <v>590</v>
      </c>
      <c r="I28" t="s">
        <v>26</v>
      </c>
      <c r="J28" s="13">
        <v>2178</v>
      </c>
      <c r="K28" s="15">
        <v>3</v>
      </c>
      <c r="N28" t="str">
        <f t="shared" si="4"/>
        <v>Агилгаджиева А.М.8015</v>
      </c>
      <c r="O28" t="s">
        <v>273</v>
      </c>
      <c r="P28" t="s">
        <v>25</v>
      </c>
      <c r="Q28" s="17">
        <v>468063.87920000002</v>
      </c>
      <c r="R28" s="17">
        <v>644</v>
      </c>
      <c r="S28">
        <f t="shared" si="0"/>
        <v>203240.88</v>
      </c>
      <c r="T28">
        <f t="shared" si="1"/>
        <v>138</v>
      </c>
      <c r="U28" s="16">
        <f t="shared" si="5"/>
        <v>0.43421611671332744</v>
      </c>
      <c r="V28" s="16">
        <f t="shared" si="5"/>
        <v>0.21428571428571427</v>
      </c>
      <c r="W28">
        <f t="shared" si="6"/>
        <v>3</v>
      </c>
      <c r="X28" s="2">
        <f t="shared" si="7"/>
        <v>0.59288537549407117</v>
      </c>
    </row>
    <row r="29" spans="1:24">
      <c r="A29" t="str">
        <f t="shared" si="2"/>
        <v>Абдуллаева С.Д.8071</v>
      </c>
      <c r="B29" t="s">
        <v>90</v>
      </c>
      <c r="C29" t="s">
        <v>45</v>
      </c>
      <c r="D29" s="15">
        <v>1</v>
      </c>
      <c r="F29" s="15"/>
      <c r="G29" t="str">
        <f t="shared" si="3"/>
        <v>\320\220\320\274\320\270\321\200\320\261\320\265\320\272\320\276\320\262\320\260 \320\245. \320\20.8082</v>
      </c>
      <c r="H29" t="s">
        <v>591</v>
      </c>
      <c r="I29" t="s">
        <v>5</v>
      </c>
      <c r="J29" s="13">
        <v>1360</v>
      </c>
      <c r="K29" s="15">
        <v>1</v>
      </c>
      <c r="N29" t="str">
        <f t="shared" si="4"/>
        <v>Адамова Н.Л.8083</v>
      </c>
      <c r="O29" t="s">
        <v>446</v>
      </c>
      <c r="P29" t="s">
        <v>6</v>
      </c>
      <c r="Q29" s="17">
        <v>475656.45980000001</v>
      </c>
      <c r="R29" s="17">
        <v>693</v>
      </c>
      <c r="S29">
        <f t="shared" si="0"/>
        <v>240740.96000000002</v>
      </c>
      <c r="T29">
        <f t="shared" si="1"/>
        <v>201</v>
      </c>
      <c r="U29" s="16">
        <f t="shared" si="5"/>
        <v>0.50612360042629245</v>
      </c>
      <c r="V29" s="16">
        <f t="shared" si="5"/>
        <v>0.29004329004329005</v>
      </c>
      <c r="W29">
        <f t="shared" si="6"/>
        <v>13</v>
      </c>
      <c r="X29" s="2">
        <f t="shared" si="7"/>
        <v>2.6422764227642275</v>
      </c>
    </row>
    <row r="30" spans="1:24">
      <c r="A30" t="str">
        <f t="shared" si="2"/>
        <v>Абдуллаева С.Д.8084</v>
      </c>
      <c r="B30" t="s">
        <v>90</v>
      </c>
      <c r="C30" t="s">
        <v>23</v>
      </c>
      <c r="D30" s="15">
        <v>1</v>
      </c>
      <c r="F30" s="15"/>
      <c r="G30" t="str">
        <f t="shared" si="3"/>
        <v>\320\220\321\200\321\202\321\206\321\203\320\273 \320\234. \320\24.8027</v>
      </c>
      <c r="H30" t="s">
        <v>592</v>
      </c>
      <c r="I30" t="s">
        <v>12</v>
      </c>
      <c r="J30" s="13">
        <v>29781</v>
      </c>
      <c r="K30" s="15">
        <v>23</v>
      </c>
      <c r="N30" t="str">
        <f t="shared" si="4"/>
        <v>Аджигитов Р.Ф.8061</v>
      </c>
      <c r="O30" t="s">
        <v>274</v>
      </c>
      <c r="P30" t="s">
        <v>34</v>
      </c>
      <c r="Q30" s="17">
        <v>385216.72820000001</v>
      </c>
      <c r="R30" s="17">
        <v>662</v>
      </c>
      <c r="S30">
        <f t="shared" si="0"/>
        <v>70384.73000000001</v>
      </c>
      <c r="T30">
        <f t="shared" si="1"/>
        <v>45</v>
      </c>
      <c r="U30" s="16">
        <f t="shared" si="5"/>
        <v>0.18271462490449553</v>
      </c>
      <c r="V30" s="16">
        <f t="shared" si="5"/>
        <v>6.7975830815709973E-2</v>
      </c>
      <c r="W30">
        <f t="shared" si="6"/>
        <v>20</v>
      </c>
      <c r="X30" s="2">
        <f t="shared" si="7"/>
        <v>3.2414910858995136</v>
      </c>
    </row>
    <row r="31" spans="1:24">
      <c r="A31" t="str">
        <f t="shared" si="2"/>
        <v>Абдурахманова З.Ш.8005</v>
      </c>
      <c r="B31" t="s">
        <v>110</v>
      </c>
      <c r="C31" t="s">
        <v>16</v>
      </c>
      <c r="D31" s="15">
        <v>1</v>
      </c>
      <c r="F31" s="15"/>
      <c r="G31" t="str">
        <f t="shared" si="3"/>
        <v>\320\220\321\201\320\260\320\264\320\276\320\262\320\260 \320\227. \320\21.8020</v>
      </c>
      <c r="H31" t="s">
        <v>593</v>
      </c>
      <c r="I31" t="s">
        <v>11</v>
      </c>
      <c r="J31" s="13">
        <v>4655</v>
      </c>
      <c r="K31" s="15">
        <v>1</v>
      </c>
      <c r="N31" t="str">
        <f t="shared" si="4"/>
        <v>Аджигитов Р.Ф.8090</v>
      </c>
      <c r="O31" t="s">
        <v>274</v>
      </c>
      <c r="P31" t="s">
        <v>3</v>
      </c>
      <c r="Q31" s="17">
        <v>89482.53</v>
      </c>
      <c r="R31" s="17">
        <v>133</v>
      </c>
      <c r="S31">
        <f t="shared" si="0"/>
        <v>34485.03</v>
      </c>
      <c r="T31">
        <f t="shared" si="1"/>
        <v>29</v>
      </c>
      <c r="U31" s="16">
        <f t="shared" si="5"/>
        <v>0.38538282276998648</v>
      </c>
      <c r="V31" s="16">
        <f t="shared" si="5"/>
        <v>0.21804511278195488</v>
      </c>
      <c r="W31">
        <f t="shared" si="6"/>
        <v>0</v>
      </c>
      <c r="X31" s="2">
        <f t="shared" si="7"/>
        <v>0</v>
      </c>
    </row>
    <row r="32" spans="1:24">
      <c r="A32" t="str">
        <f t="shared" si="2"/>
        <v>Абдурашидова З.А.8035</v>
      </c>
      <c r="B32" t="s">
        <v>127</v>
      </c>
      <c r="C32" t="s">
        <v>31</v>
      </c>
      <c r="D32" s="15">
        <v>5</v>
      </c>
      <c r="F32" s="15"/>
      <c r="G32" t="str">
        <f t="shared" si="3"/>
        <v>\320\220\321\205\320\260\320\265\320\262\320\260 \320\227. \320\24.8088</v>
      </c>
      <c r="H32" t="s">
        <v>594</v>
      </c>
      <c r="I32" t="s">
        <v>1</v>
      </c>
      <c r="J32" s="13">
        <v>1404</v>
      </c>
      <c r="K32" s="15">
        <v>2</v>
      </c>
      <c r="N32" t="str">
        <f t="shared" si="4"/>
        <v>Айгунов М.П.8074</v>
      </c>
      <c r="O32" t="s">
        <v>275</v>
      </c>
      <c r="P32" t="s">
        <v>4</v>
      </c>
      <c r="Q32" s="17">
        <v>713200.01069999998</v>
      </c>
      <c r="R32" s="17">
        <v>923</v>
      </c>
      <c r="S32">
        <f t="shared" si="0"/>
        <v>335309.53999999998</v>
      </c>
      <c r="T32">
        <f t="shared" si="1"/>
        <v>235</v>
      </c>
      <c r="U32" s="16">
        <f t="shared" si="5"/>
        <v>0.47014797387747709</v>
      </c>
      <c r="V32" s="16">
        <f t="shared" si="5"/>
        <v>0.25460455037919827</v>
      </c>
      <c r="W32">
        <f t="shared" si="6"/>
        <v>9</v>
      </c>
      <c r="X32" s="2">
        <f t="shared" si="7"/>
        <v>1.308139534883721</v>
      </c>
    </row>
    <row r="33" spans="1:24">
      <c r="A33" t="str">
        <f t="shared" si="2"/>
        <v>Абдурашидова З.А.8036</v>
      </c>
      <c r="B33" t="s">
        <v>127</v>
      </c>
      <c r="C33" t="s">
        <v>15</v>
      </c>
      <c r="D33" s="15">
        <v>1</v>
      </c>
      <c r="F33" s="15"/>
      <c r="G33" t="str">
        <f t="shared" si="3"/>
        <v>\320\220\321\205\320\274\320\265\320\264\320\276\320\262\320\260 \320\244. \320\21.8073</v>
      </c>
      <c r="H33" t="s">
        <v>595</v>
      </c>
      <c r="I33" t="s">
        <v>7</v>
      </c>
      <c r="J33" s="13">
        <v>1801</v>
      </c>
      <c r="K33" s="15">
        <v>1</v>
      </c>
      <c r="N33" t="str">
        <f t="shared" si="4"/>
        <v>Акимова Р.В.8084</v>
      </c>
      <c r="O33" t="s">
        <v>276</v>
      </c>
      <c r="P33" t="s">
        <v>23</v>
      </c>
      <c r="Q33" s="17">
        <v>1263359.0800999999</v>
      </c>
      <c r="R33" s="17">
        <v>951</v>
      </c>
      <c r="S33">
        <f t="shared" si="0"/>
        <v>864135.08</v>
      </c>
      <c r="T33">
        <f t="shared" si="1"/>
        <v>401</v>
      </c>
      <c r="U33" s="16">
        <f t="shared" si="5"/>
        <v>0.68399799677824002</v>
      </c>
      <c r="V33" s="16">
        <f t="shared" si="5"/>
        <v>0.4216614090431125</v>
      </c>
      <c r="W33">
        <f t="shared" si="6"/>
        <v>23</v>
      </c>
      <c r="X33" s="2">
        <f t="shared" si="7"/>
        <v>4.1818181818181817</v>
      </c>
    </row>
    <row r="34" spans="1:24">
      <c r="A34" t="str">
        <f t="shared" si="2"/>
        <v>Абидинова С.Х.8023</v>
      </c>
      <c r="B34" t="s">
        <v>97</v>
      </c>
      <c r="C34" t="s">
        <v>21</v>
      </c>
      <c r="D34" s="15">
        <v>1</v>
      </c>
      <c r="F34" s="15"/>
      <c r="G34" t="str">
        <f t="shared" si="3"/>
        <v>\320\220\321\210\321\203\321\200\320\260\320\273\320\270\320\265\320\262\320\260 \320\227. \320\24.8001</v>
      </c>
      <c r="H34" t="s">
        <v>596</v>
      </c>
      <c r="I34" t="s">
        <v>30</v>
      </c>
      <c r="J34" s="13">
        <v>849</v>
      </c>
      <c r="K34" s="15">
        <v>5</v>
      </c>
      <c r="N34" t="str">
        <f t="shared" si="4"/>
        <v>Алибекова У.А.8082</v>
      </c>
      <c r="O34" t="s">
        <v>277</v>
      </c>
      <c r="P34" t="s">
        <v>5</v>
      </c>
      <c r="Q34" s="17">
        <v>2470889.7692999998</v>
      </c>
      <c r="R34" s="17">
        <v>2051</v>
      </c>
      <c r="S34">
        <f t="shared" si="0"/>
        <v>1178923.72</v>
      </c>
      <c r="T34">
        <f t="shared" si="1"/>
        <v>513</v>
      </c>
      <c r="U34" s="16">
        <f t="shared" si="5"/>
        <v>0.47712517759705148</v>
      </c>
      <c r="V34" s="16">
        <f t="shared" si="5"/>
        <v>0.25012189176011701</v>
      </c>
      <c r="W34">
        <f t="shared" si="6"/>
        <v>16</v>
      </c>
      <c r="X34" s="2">
        <f t="shared" si="7"/>
        <v>1.0403120936280883</v>
      </c>
    </row>
    <row r="35" spans="1:24">
      <c r="A35" t="str">
        <f t="shared" si="2"/>
        <v>Абидинова С.Х.8061</v>
      </c>
      <c r="B35" t="s">
        <v>97</v>
      </c>
      <c r="C35" t="s">
        <v>34</v>
      </c>
      <c r="D35" s="15">
        <v>1</v>
      </c>
      <c r="F35" s="15"/>
      <c r="G35" t="str">
        <f t="shared" si="3"/>
        <v>\320\221\320\260\320\261\320\260\320\265\320\262\320\260 \320\220. \320\20.8081</v>
      </c>
      <c r="H35" t="s">
        <v>597</v>
      </c>
      <c r="I35" t="s">
        <v>9</v>
      </c>
      <c r="J35" s="13">
        <v>7390</v>
      </c>
      <c r="K35" s="15">
        <v>6</v>
      </c>
      <c r="N35" t="str">
        <f t="shared" si="4"/>
        <v>Алибутаева П.Г.8069</v>
      </c>
      <c r="O35" t="s">
        <v>278</v>
      </c>
      <c r="P35" t="s">
        <v>20</v>
      </c>
      <c r="Q35" s="17">
        <v>368840.78129999997</v>
      </c>
      <c r="R35" s="17">
        <v>797</v>
      </c>
      <c r="S35">
        <f t="shared" si="0"/>
        <v>299566.33</v>
      </c>
      <c r="T35">
        <f t="shared" si="1"/>
        <v>539</v>
      </c>
      <c r="U35" s="16">
        <f t="shared" si="5"/>
        <v>0.8121833191659602</v>
      </c>
      <c r="V35" s="16">
        <f t="shared" si="5"/>
        <v>0.67628607277289832</v>
      </c>
      <c r="W35">
        <f t="shared" si="6"/>
        <v>10</v>
      </c>
      <c r="X35" s="2">
        <f t="shared" si="7"/>
        <v>3.8759689922480618</v>
      </c>
    </row>
    <row r="36" spans="1:24">
      <c r="A36" t="str">
        <f t="shared" si="2"/>
        <v>Абидинова С.Х.8062</v>
      </c>
      <c r="B36" t="s">
        <v>97</v>
      </c>
      <c r="C36" t="s">
        <v>18</v>
      </c>
      <c r="D36" s="15">
        <v>1</v>
      </c>
      <c r="F36" s="15"/>
      <c r="G36" t="str">
        <f t="shared" si="3"/>
        <v>\320\221\320\260\320\261\320\260\320\265\320\262\320\260 \320\227. \320\24.8083</v>
      </c>
      <c r="H36" t="s">
        <v>598</v>
      </c>
      <c r="I36" t="s">
        <v>6</v>
      </c>
      <c r="J36" s="13">
        <v>13546</v>
      </c>
      <c r="K36" s="15">
        <v>6</v>
      </c>
      <c r="N36" t="str">
        <f t="shared" si="4"/>
        <v>Алигаджиева Х.Д.8086</v>
      </c>
      <c r="O36" t="s">
        <v>732</v>
      </c>
      <c r="P36" t="s">
        <v>40</v>
      </c>
      <c r="Q36" s="17">
        <v>1155330.9516</v>
      </c>
      <c r="R36" s="17">
        <v>1776</v>
      </c>
      <c r="S36">
        <f t="shared" si="0"/>
        <v>369832.95</v>
      </c>
      <c r="T36">
        <f t="shared" si="1"/>
        <v>293</v>
      </c>
      <c r="U36" s="16">
        <f t="shared" si="5"/>
        <v>0.3201099645844544</v>
      </c>
      <c r="V36" s="16">
        <f t="shared" si="5"/>
        <v>0.16497747747747749</v>
      </c>
      <c r="W36">
        <f t="shared" si="6"/>
        <v>0</v>
      </c>
      <c r="X36" s="2">
        <f t="shared" si="7"/>
        <v>0</v>
      </c>
    </row>
    <row r="37" spans="1:24">
      <c r="A37" t="str">
        <f t="shared" si="2"/>
        <v>Абидинова С.Х.8078</v>
      </c>
      <c r="B37" t="s">
        <v>97</v>
      </c>
      <c r="C37" t="s">
        <v>41</v>
      </c>
      <c r="D37" s="15">
        <v>19</v>
      </c>
      <c r="F37" s="15"/>
      <c r="G37" t="str">
        <f t="shared" si="3"/>
        <v>\320\221\320\260\320\263\320\276\320\274\320\265\320\264\320\276\320\262\320\260 \320\237. \320\21.8011</v>
      </c>
      <c r="H37" t="s">
        <v>599</v>
      </c>
      <c r="I37" t="s">
        <v>43</v>
      </c>
      <c r="J37" s="13">
        <v>4115</v>
      </c>
      <c r="K37" s="15">
        <v>1</v>
      </c>
      <c r="N37" t="str">
        <f t="shared" si="4"/>
        <v>Алиев К.Н.8026</v>
      </c>
      <c r="O37" t="s">
        <v>733</v>
      </c>
      <c r="P37" t="s">
        <v>51</v>
      </c>
      <c r="Q37" s="17">
        <v>86981.230800000005</v>
      </c>
      <c r="R37" s="17">
        <v>118</v>
      </c>
      <c r="S37">
        <f t="shared" si="0"/>
        <v>40948.730000000003</v>
      </c>
      <c r="T37">
        <f t="shared" si="1"/>
        <v>36</v>
      </c>
      <c r="U37" s="16">
        <f t="shared" si="5"/>
        <v>0.47077662184564079</v>
      </c>
      <c r="V37" s="16">
        <f t="shared" si="5"/>
        <v>0.30508474576271188</v>
      </c>
      <c r="W37">
        <f t="shared" si="6"/>
        <v>1</v>
      </c>
      <c r="X37" s="2">
        <f t="shared" si="7"/>
        <v>1.2195121951219512</v>
      </c>
    </row>
    <row r="38" spans="1:24">
      <c r="A38" t="str">
        <f t="shared" si="2"/>
        <v>Абидинова С.Х.8083</v>
      </c>
      <c r="B38" t="s">
        <v>97</v>
      </c>
      <c r="C38" t="s">
        <v>6</v>
      </c>
      <c r="D38" s="15">
        <v>1</v>
      </c>
      <c r="F38" s="15"/>
      <c r="G38" t="str">
        <f t="shared" si="3"/>
        <v>\320\221\320\260\320\263\321\203\320\275\320\276\320\262\320\260 \320\240. \320\25.8006</v>
      </c>
      <c r="H38" t="s">
        <v>600</v>
      </c>
      <c r="I38" t="s">
        <v>22</v>
      </c>
      <c r="J38" s="13">
        <v>774</v>
      </c>
      <c r="K38" s="15">
        <v>1</v>
      </c>
      <c r="N38" t="str">
        <f t="shared" si="4"/>
        <v>Алиев М.М.8016</v>
      </c>
      <c r="O38" t="s">
        <v>734</v>
      </c>
      <c r="P38" t="s">
        <v>38</v>
      </c>
      <c r="Q38" s="17">
        <v>164345.64000000001</v>
      </c>
      <c r="R38" s="17">
        <v>262</v>
      </c>
      <c r="S38">
        <f t="shared" si="0"/>
        <v>119856.64</v>
      </c>
      <c r="T38">
        <f t="shared" si="1"/>
        <v>150</v>
      </c>
      <c r="U38" s="16">
        <f t="shared" si="5"/>
        <v>0.72929613465863763</v>
      </c>
      <c r="V38" s="16">
        <f t="shared" si="5"/>
        <v>0.5725190839694656</v>
      </c>
      <c r="W38">
        <f t="shared" si="6"/>
        <v>0</v>
      </c>
      <c r="X38" s="2">
        <f t="shared" si="7"/>
        <v>0</v>
      </c>
    </row>
    <row r="39" spans="1:24">
      <c r="A39" t="str">
        <f t="shared" si="2"/>
        <v>Агагюлова С.М.8080</v>
      </c>
      <c r="B39" t="s">
        <v>220</v>
      </c>
      <c r="C39" t="s">
        <v>14</v>
      </c>
      <c r="D39" s="15">
        <v>2</v>
      </c>
      <c r="F39" s="15"/>
      <c r="G39" t="str">
        <f t="shared" si="3"/>
        <v>\320\221\320\260\320\273\320\260\320\261\320\265\320\263\320\276\320\262\320\260 \320\234. \320\23.8080</v>
      </c>
      <c r="H39" t="s">
        <v>601</v>
      </c>
      <c r="I39" t="s">
        <v>14</v>
      </c>
      <c r="J39" s="13">
        <v>17879</v>
      </c>
      <c r="K39" s="15">
        <v>6</v>
      </c>
      <c r="N39" t="str">
        <f t="shared" si="4"/>
        <v>Алиев М.М.</v>
      </c>
      <c r="O39" t="s">
        <v>734</v>
      </c>
      <c r="Q39" s="17">
        <v>99315.500700000004</v>
      </c>
      <c r="R39" s="17">
        <v>198</v>
      </c>
      <c r="S39">
        <f t="shared" si="0"/>
        <v>0</v>
      </c>
      <c r="T39">
        <f t="shared" si="1"/>
        <v>0</v>
      </c>
      <c r="U39" s="16">
        <f t="shared" si="5"/>
        <v>0</v>
      </c>
      <c r="V39" s="16">
        <f t="shared" si="5"/>
        <v>0</v>
      </c>
      <c r="W39">
        <f t="shared" si="6"/>
        <v>0</v>
      </c>
      <c r="X39" s="2">
        <f t="shared" si="7"/>
        <v>0</v>
      </c>
    </row>
    <row r="40" spans="1:24">
      <c r="A40" t="str">
        <f t="shared" si="2"/>
        <v>Агамова И.А.8095</v>
      </c>
      <c r="B40" t="s">
        <v>238</v>
      </c>
      <c r="C40" t="s">
        <v>178</v>
      </c>
      <c r="D40" s="15">
        <v>14</v>
      </c>
      <c r="F40" s="15"/>
      <c r="G40" t="str">
        <f t="shared" si="3"/>
        <v>\320\221\320\260\320\274\320\274\320\260\321\202\320\272\320\260\320\267\320\270\320\265\320\262\320\260 \320\221. \320\20.8069</v>
      </c>
      <c r="H40" t="s">
        <v>602</v>
      </c>
      <c r="I40" t="s">
        <v>20</v>
      </c>
      <c r="J40" s="13">
        <v>2075</v>
      </c>
      <c r="K40" s="15">
        <v>2</v>
      </c>
      <c r="N40" t="str">
        <f t="shared" si="4"/>
        <v>Алиева А.И.8084</v>
      </c>
      <c r="O40" t="s">
        <v>447</v>
      </c>
      <c r="P40" t="s">
        <v>23</v>
      </c>
      <c r="Q40" s="17">
        <v>717574.00020000001</v>
      </c>
      <c r="R40" s="17">
        <v>617</v>
      </c>
      <c r="S40">
        <f t="shared" si="0"/>
        <v>498071.5</v>
      </c>
      <c r="T40">
        <f t="shared" si="1"/>
        <v>266</v>
      </c>
      <c r="U40" s="16">
        <f t="shared" si="5"/>
        <v>0.69410471931979012</v>
      </c>
      <c r="V40" s="16">
        <f t="shared" si="5"/>
        <v>0.43111831442463533</v>
      </c>
      <c r="W40">
        <f t="shared" si="6"/>
        <v>12</v>
      </c>
      <c r="X40" s="2">
        <f t="shared" si="7"/>
        <v>3.4188034188034191</v>
      </c>
    </row>
    <row r="41" spans="1:24">
      <c r="A41" t="str">
        <f t="shared" si="2"/>
        <v>Агилгаджиева А.М.8005</v>
      </c>
      <c r="B41" t="s">
        <v>180</v>
      </c>
      <c r="C41" t="s">
        <v>16</v>
      </c>
      <c r="D41" s="15">
        <v>1</v>
      </c>
      <c r="F41" s="15"/>
      <c r="G41" t="str">
        <f t="shared" si="3"/>
        <v>\320\221\320\260\321\202\321\213\321\200\320\263\320\260\320\267\320\270\320\265\320\262\320\260 \320\224. \320\20.8065</v>
      </c>
      <c r="H41" t="s">
        <v>603</v>
      </c>
      <c r="I41" t="s">
        <v>24</v>
      </c>
      <c r="J41" s="13">
        <v>4573</v>
      </c>
      <c r="K41" s="15">
        <v>5</v>
      </c>
      <c r="N41" t="str">
        <f t="shared" si="4"/>
        <v>Алиева З.Г.8024</v>
      </c>
      <c r="O41" t="s">
        <v>279</v>
      </c>
      <c r="P41" t="s">
        <v>8</v>
      </c>
      <c r="Q41" s="17">
        <v>1753444.7886999999</v>
      </c>
      <c r="R41" s="17">
        <v>1639</v>
      </c>
      <c r="S41">
        <f t="shared" si="0"/>
        <v>1384061.0599999996</v>
      </c>
      <c r="T41">
        <f t="shared" si="1"/>
        <v>988</v>
      </c>
      <c r="U41" s="16">
        <f t="shared" si="5"/>
        <v>0.78933826084489345</v>
      </c>
      <c r="V41" s="16">
        <f t="shared" si="5"/>
        <v>0.60280658938377063</v>
      </c>
      <c r="W41">
        <f t="shared" si="6"/>
        <v>14</v>
      </c>
      <c r="X41" s="2">
        <f t="shared" si="7"/>
        <v>2.150537634408602</v>
      </c>
    </row>
    <row r="42" spans="1:24">
      <c r="A42" t="str">
        <f t="shared" si="2"/>
        <v>Агилгаджиева А.М.8015</v>
      </c>
      <c r="B42" t="s">
        <v>180</v>
      </c>
      <c r="C42" t="s">
        <v>25</v>
      </c>
      <c r="D42" s="15">
        <v>3</v>
      </c>
      <c r="F42" s="15"/>
      <c r="G42" t="str">
        <f t="shared" si="3"/>
        <v>\320\221\320\270\320\271\321\201\320\276\320\273\321\202\320\260\320\275\320\276\320\262\320\260 \320\227. \320\20.8036</v>
      </c>
      <c r="H42" t="s">
        <v>604</v>
      </c>
      <c r="I42" t="s">
        <v>15</v>
      </c>
      <c r="J42" s="13">
        <v>6746</v>
      </c>
      <c r="K42" s="15">
        <v>1</v>
      </c>
      <c r="N42" t="str">
        <f t="shared" si="4"/>
        <v>Алиева Н.М.8005</v>
      </c>
      <c r="O42" t="s">
        <v>280</v>
      </c>
      <c r="P42" t="s">
        <v>16</v>
      </c>
      <c r="Q42" s="17">
        <v>1298802.416</v>
      </c>
      <c r="R42" s="17">
        <v>1551</v>
      </c>
      <c r="S42">
        <f t="shared" si="0"/>
        <v>840206.41999999993</v>
      </c>
      <c r="T42">
        <f t="shared" si="1"/>
        <v>618</v>
      </c>
      <c r="U42" s="16">
        <f t="shared" si="5"/>
        <v>0.64690857489134812</v>
      </c>
      <c r="V42" s="16">
        <f t="shared" si="5"/>
        <v>0.39845261121856868</v>
      </c>
      <c r="W42">
        <f t="shared" si="6"/>
        <v>12</v>
      </c>
      <c r="X42" s="2">
        <f t="shared" si="7"/>
        <v>1.2861736334405145</v>
      </c>
    </row>
    <row r="43" spans="1:24">
      <c r="A43" t="str">
        <f t="shared" si="2"/>
        <v>Агилгаджиева А.М.8057</v>
      </c>
      <c r="B43" t="s">
        <v>180</v>
      </c>
      <c r="C43" t="s">
        <v>28</v>
      </c>
      <c r="D43" s="15">
        <v>1</v>
      </c>
      <c r="F43" s="15"/>
      <c r="G43" t="str">
        <f t="shared" si="3"/>
        <v>\320\223\320\260\320\264\320\266\320\270-\320\227\320\260\320\264\320\265 \320\244. \320\20.8084</v>
      </c>
      <c r="H43" t="s">
        <v>605</v>
      </c>
      <c r="I43" t="s">
        <v>23</v>
      </c>
      <c r="J43" s="13">
        <v>3738</v>
      </c>
      <c r="K43" s="15">
        <v>3</v>
      </c>
      <c r="N43" t="str">
        <f t="shared" si="4"/>
        <v>Алиева П.С.8082</v>
      </c>
      <c r="O43" t="s">
        <v>281</v>
      </c>
      <c r="P43" t="s">
        <v>5</v>
      </c>
      <c r="Q43" s="17">
        <v>625599.46990000003</v>
      </c>
      <c r="R43" s="17">
        <v>886</v>
      </c>
      <c r="S43">
        <f t="shared" si="0"/>
        <v>162570.07</v>
      </c>
      <c r="T43">
        <f t="shared" si="1"/>
        <v>80</v>
      </c>
      <c r="U43" s="16">
        <f t="shared" si="5"/>
        <v>0.25986286405579323</v>
      </c>
      <c r="V43" s="16">
        <f t="shared" si="5"/>
        <v>9.0293453724604969E-2</v>
      </c>
      <c r="W43">
        <f t="shared" si="6"/>
        <v>8</v>
      </c>
      <c r="X43" s="2">
        <f t="shared" si="7"/>
        <v>0.99255583126550861</v>
      </c>
    </row>
    <row r="44" spans="1:24">
      <c r="A44" t="str">
        <f t="shared" si="2"/>
        <v>Агилгаджиева А.М.8084</v>
      </c>
      <c r="B44" t="s">
        <v>180</v>
      </c>
      <c r="C44" t="s">
        <v>23</v>
      </c>
      <c r="D44" s="15">
        <v>1</v>
      </c>
      <c r="F44" s="15"/>
      <c r="G44" t="str">
        <f t="shared" si="3"/>
        <v>\320\223\320\260\320\264\320\266\320\270\320\265\320\262\320\260 \320\224. \320\20.8005</v>
      </c>
      <c r="H44" t="s">
        <v>606</v>
      </c>
      <c r="I44" t="s">
        <v>16</v>
      </c>
      <c r="J44" s="13">
        <v>36572.5</v>
      </c>
      <c r="K44" s="15">
        <v>32</v>
      </c>
      <c r="N44" t="str">
        <f t="shared" si="4"/>
        <v>Алиева Э.Г.8090</v>
      </c>
      <c r="O44" t="s">
        <v>533</v>
      </c>
      <c r="P44" t="s">
        <v>3</v>
      </c>
      <c r="Q44" s="17">
        <v>971510.97930000001</v>
      </c>
      <c r="R44" s="17">
        <v>1324</v>
      </c>
      <c r="S44">
        <f t="shared" si="0"/>
        <v>592014.37999999989</v>
      </c>
      <c r="T44">
        <f t="shared" si="1"/>
        <v>522</v>
      </c>
      <c r="U44" s="16">
        <f t="shared" si="5"/>
        <v>0.60937487338183483</v>
      </c>
      <c r="V44" s="16">
        <f t="shared" si="5"/>
        <v>0.39425981873111782</v>
      </c>
      <c r="W44">
        <f t="shared" si="6"/>
        <v>11</v>
      </c>
      <c r="X44" s="2">
        <f t="shared" si="7"/>
        <v>1.3715710723192021</v>
      </c>
    </row>
    <row r="45" spans="1:24">
      <c r="A45" t="str">
        <f t="shared" si="2"/>
        <v>Адамова Н.Л.8083</v>
      </c>
      <c r="B45" t="s">
        <v>119</v>
      </c>
      <c r="C45" t="s">
        <v>6</v>
      </c>
      <c r="D45" s="15">
        <v>13</v>
      </c>
      <c r="F45" s="15"/>
      <c r="G45" t="str">
        <f t="shared" si="3"/>
        <v>\320\223\320\260\320\264\320\266\320\270\320\265\320\262\320\260 \320\224. \320\24.8019</v>
      </c>
      <c r="H45" t="s">
        <v>607</v>
      </c>
      <c r="I45" t="s">
        <v>26</v>
      </c>
      <c r="J45" s="13">
        <v>815</v>
      </c>
      <c r="K45" s="15">
        <v>1</v>
      </c>
      <c r="N45" t="str">
        <f t="shared" si="4"/>
        <v>Алилова Л.А.8003</v>
      </c>
      <c r="O45" t="s">
        <v>282</v>
      </c>
      <c r="P45" t="s">
        <v>33</v>
      </c>
      <c r="Q45" s="17">
        <v>801913.00029999996</v>
      </c>
      <c r="R45" s="17">
        <v>1186</v>
      </c>
      <c r="S45">
        <f t="shared" si="0"/>
        <v>419163</v>
      </c>
      <c r="T45">
        <f t="shared" si="1"/>
        <v>441</v>
      </c>
      <c r="U45" s="16">
        <f t="shared" si="5"/>
        <v>0.52270383426031108</v>
      </c>
      <c r="V45" s="16">
        <f t="shared" si="5"/>
        <v>0.37183811129848232</v>
      </c>
      <c r="W45">
        <f t="shared" si="6"/>
        <v>5</v>
      </c>
      <c r="X45" s="2">
        <f t="shared" si="7"/>
        <v>0.67114093959731547</v>
      </c>
    </row>
    <row r="46" spans="1:24">
      <c r="A46" t="str">
        <f t="shared" si="2"/>
        <v>Аджигитов Р.Ф.8025</v>
      </c>
      <c r="B46" t="s">
        <v>73</v>
      </c>
      <c r="C46" t="s">
        <v>27</v>
      </c>
      <c r="D46" s="15">
        <v>1</v>
      </c>
      <c r="F46" s="15"/>
      <c r="G46" t="str">
        <f t="shared" si="3"/>
        <v>\320\223\320\260\320\264\320\266\320\270\320\265\320\262\320\260 \320\233. \320\23.8080</v>
      </c>
      <c r="H46" t="s">
        <v>608</v>
      </c>
      <c r="I46" t="s">
        <v>14</v>
      </c>
      <c r="J46" s="13">
        <v>1352</v>
      </c>
      <c r="K46" s="15">
        <v>3</v>
      </c>
      <c r="N46" t="str">
        <f t="shared" si="4"/>
        <v>Алимагомедова Т.С.8004</v>
      </c>
      <c r="O46" t="s">
        <v>283</v>
      </c>
      <c r="P46" t="s">
        <v>48</v>
      </c>
      <c r="Q46" s="17">
        <v>335033.90029999998</v>
      </c>
      <c r="R46" s="17">
        <v>585</v>
      </c>
      <c r="S46">
        <f t="shared" si="0"/>
        <v>127134.40000000001</v>
      </c>
      <c r="T46">
        <f t="shared" si="1"/>
        <v>88</v>
      </c>
      <c r="U46" s="16">
        <f t="shared" si="5"/>
        <v>0.37946727147957215</v>
      </c>
      <c r="V46" s="16">
        <f t="shared" si="5"/>
        <v>0.15042735042735042</v>
      </c>
      <c r="W46">
        <f t="shared" si="6"/>
        <v>1</v>
      </c>
      <c r="X46" s="2">
        <f t="shared" si="7"/>
        <v>0.2012072434607646</v>
      </c>
    </row>
    <row r="47" spans="1:24">
      <c r="A47" t="str">
        <f t="shared" si="2"/>
        <v>Аджигитов Р.Ф.8061</v>
      </c>
      <c r="B47" t="s">
        <v>73</v>
      </c>
      <c r="C47" t="s">
        <v>34</v>
      </c>
      <c r="D47" s="15">
        <v>20</v>
      </c>
      <c r="F47" s="15"/>
      <c r="G47" t="str">
        <f t="shared" si="3"/>
        <v>\320\223\320\260\320\264\320\266\320\270\320\265\320\262\320\260 \320\244. \320\27.8075</v>
      </c>
      <c r="H47" t="s">
        <v>609</v>
      </c>
      <c r="I47" t="s">
        <v>32</v>
      </c>
      <c r="J47" s="13">
        <v>2199</v>
      </c>
      <c r="K47" s="15">
        <v>1</v>
      </c>
      <c r="N47" t="str">
        <f t="shared" si="4"/>
        <v>Алипанахова Т.Г.8019</v>
      </c>
      <c r="O47" t="s">
        <v>284</v>
      </c>
      <c r="P47" t="s">
        <v>26</v>
      </c>
      <c r="Q47" s="17">
        <v>1114964.3698</v>
      </c>
      <c r="R47" s="17">
        <v>1186</v>
      </c>
      <c r="S47">
        <f t="shared" si="0"/>
        <v>655645.37</v>
      </c>
      <c r="T47">
        <f t="shared" si="1"/>
        <v>410</v>
      </c>
      <c r="U47" s="16">
        <f t="shared" si="5"/>
        <v>0.58804154442855272</v>
      </c>
      <c r="V47" s="16">
        <f t="shared" si="5"/>
        <v>0.34569983136593591</v>
      </c>
      <c r="W47">
        <f t="shared" si="6"/>
        <v>9</v>
      </c>
      <c r="X47" s="2">
        <f t="shared" si="7"/>
        <v>1.1597938144329898</v>
      </c>
    </row>
    <row r="48" spans="1:24">
      <c r="A48" t="str">
        <f t="shared" si="2"/>
        <v>Айгунов М.П.8061</v>
      </c>
      <c r="B48" t="s">
        <v>205</v>
      </c>
      <c r="C48" t="s">
        <v>34</v>
      </c>
      <c r="D48" s="15">
        <v>1</v>
      </c>
      <c r="F48" s="15"/>
      <c r="G48" t="str">
        <f t="shared" si="3"/>
        <v>\320\223\320\260\320\264\320\266\320\270\320\265\320\262\320\260 \320\245. \320\24.8070</v>
      </c>
      <c r="H48" t="s">
        <v>610</v>
      </c>
      <c r="I48" t="s">
        <v>49</v>
      </c>
      <c r="J48" s="13">
        <v>14660.1</v>
      </c>
      <c r="K48" s="15">
        <v>14</v>
      </c>
      <c r="N48" t="str">
        <f t="shared" si="4"/>
        <v>Амирбекова Х.И.8082</v>
      </c>
      <c r="O48" t="s">
        <v>285</v>
      </c>
      <c r="P48" t="s">
        <v>5</v>
      </c>
      <c r="Q48" s="17">
        <v>795577.86309999996</v>
      </c>
      <c r="R48" s="17">
        <v>905</v>
      </c>
      <c r="S48">
        <f t="shared" si="0"/>
        <v>152647.85999999999</v>
      </c>
      <c r="T48">
        <f t="shared" si="1"/>
        <v>99</v>
      </c>
      <c r="U48" s="16">
        <f t="shared" si="5"/>
        <v>0.19187042158915996</v>
      </c>
      <c r="V48" s="16">
        <f t="shared" si="5"/>
        <v>0.10939226519337017</v>
      </c>
      <c r="W48">
        <f t="shared" si="6"/>
        <v>3</v>
      </c>
      <c r="X48" s="2">
        <f t="shared" si="7"/>
        <v>0.37220843672456572</v>
      </c>
    </row>
    <row r="49" spans="1:24">
      <c r="A49" t="str">
        <f t="shared" si="2"/>
        <v>Айгунов М.П.8062</v>
      </c>
      <c r="B49" t="s">
        <v>205</v>
      </c>
      <c r="C49" t="s">
        <v>18</v>
      </c>
      <c r="D49" s="15">
        <v>1</v>
      </c>
      <c r="F49" s="15"/>
      <c r="G49" t="str">
        <f t="shared" si="3"/>
        <v>\320\223\320\260\320\264\320\266\320\270\320\273\320\276\320\262\320\260 \320\250. \320\21.8054</v>
      </c>
      <c r="H49" t="s">
        <v>611</v>
      </c>
      <c r="I49" t="s">
        <v>37</v>
      </c>
      <c r="J49" s="13">
        <v>528</v>
      </c>
      <c r="K49" s="15">
        <v>1</v>
      </c>
      <c r="N49" t="str">
        <f t="shared" si="4"/>
        <v>Амирчупанова Л.Х.8018</v>
      </c>
      <c r="O49" t="s">
        <v>516</v>
      </c>
      <c r="P49" t="s">
        <v>10</v>
      </c>
      <c r="Q49" s="17">
        <v>640050.72930000001</v>
      </c>
      <c r="R49" s="17">
        <v>865</v>
      </c>
      <c r="S49">
        <f t="shared" si="0"/>
        <v>331923.01999999996</v>
      </c>
      <c r="T49">
        <f t="shared" si="1"/>
        <v>270</v>
      </c>
      <c r="U49" s="16">
        <f t="shared" si="5"/>
        <v>0.51858861306667359</v>
      </c>
      <c r="V49" s="16">
        <f t="shared" si="5"/>
        <v>0.31213872832369943</v>
      </c>
      <c r="W49">
        <f t="shared" si="6"/>
        <v>0</v>
      </c>
      <c r="X49" s="2">
        <f t="shared" si="7"/>
        <v>0</v>
      </c>
    </row>
    <row r="50" spans="1:24">
      <c r="A50" t="str">
        <f t="shared" si="2"/>
        <v>Айгунов М.П.8074</v>
      </c>
      <c r="B50" t="s">
        <v>205</v>
      </c>
      <c r="C50" t="s">
        <v>4</v>
      </c>
      <c r="D50" s="15">
        <v>9</v>
      </c>
      <c r="F50" s="15"/>
      <c r="G50" t="str">
        <f t="shared" si="3"/>
        <v>\320\223\320\260\320\267\320\270\320\265\320\262\320\260 \320\242. \320\21.8009</v>
      </c>
      <c r="H50" t="s">
        <v>612</v>
      </c>
      <c r="I50" t="s">
        <v>53</v>
      </c>
      <c r="J50" s="13">
        <v>1414</v>
      </c>
      <c r="K50" s="15">
        <v>2</v>
      </c>
      <c r="N50" t="str">
        <f t="shared" si="4"/>
        <v>Апандиева А.Т.8024</v>
      </c>
      <c r="O50" t="s">
        <v>286</v>
      </c>
      <c r="P50" t="s">
        <v>8</v>
      </c>
      <c r="Q50" s="17">
        <v>1569874.6816</v>
      </c>
      <c r="R50" s="17">
        <v>1531</v>
      </c>
      <c r="S50">
        <f t="shared" si="0"/>
        <v>1122379.56</v>
      </c>
      <c r="T50">
        <f t="shared" si="1"/>
        <v>791</v>
      </c>
      <c r="U50" s="16">
        <f t="shared" si="5"/>
        <v>0.71494850713566671</v>
      </c>
      <c r="V50" s="16">
        <f t="shared" si="5"/>
        <v>0.51665578053559769</v>
      </c>
      <c r="W50">
        <f t="shared" si="6"/>
        <v>11</v>
      </c>
      <c r="X50" s="2">
        <f t="shared" si="7"/>
        <v>1.4864864864864864</v>
      </c>
    </row>
    <row r="51" spans="1:24">
      <c r="A51" t="str">
        <f t="shared" si="2"/>
        <v>Акимова Р.В.8005</v>
      </c>
      <c r="B51" t="s">
        <v>105</v>
      </c>
      <c r="C51" t="s">
        <v>16</v>
      </c>
      <c r="D51" s="15">
        <v>1</v>
      </c>
      <c r="F51" s="15"/>
      <c r="G51" t="str">
        <f t="shared" si="3"/>
        <v>\320\223\320\260\320\273\320\270\320\274\320\276\320\262\320\260 \320\227. \320\20.8081</v>
      </c>
      <c r="H51" t="s">
        <v>613</v>
      </c>
      <c r="I51" t="s">
        <v>9</v>
      </c>
      <c r="J51" s="13">
        <v>2499</v>
      </c>
      <c r="K51" s="15">
        <v>1</v>
      </c>
      <c r="N51" t="str">
        <f t="shared" si="4"/>
        <v>Арсланханова А.Я.8081</v>
      </c>
      <c r="O51" t="s">
        <v>287</v>
      </c>
      <c r="P51" t="s">
        <v>9</v>
      </c>
      <c r="Q51" s="17">
        <v>1319895.8197000001</v>
      </c>
      <c r="R51" s="17">
        <v>1222</v>
      </c>
      <c r="S51">
        <f t="shared" si="0"/>
        <v>1040914.42</v>
      </c>
      <c r="T51">
        <f t="shared" si="1"/>
        <v>730</v>
      </c>
      <c r="U51" s="16">
        <f t="shared" si="5"/>
        <v>0.78863377280533409</v>
      </c>
      <c r="V51" s="16">
        <f t="shared" si="5"/>
        <v>0.59738134206219318</v>
      </c>
      <c r="W51">
        <f t="shared" si="6"/>
        <v>29</v>
      </c>
      <c r="X51" s="2">
        <f t="shared" si="7"/>
        <v>5.8943089430894311</v>
      </c>
    </row>
    <row r="52" spans="1:24">
      <c r="A52" t="str">
        <f t="shared" si="2"/>
        <v>Акимова Р.В.8084</v>
      </c>
      <c r="B52" t="s">
        <v>105</v>
      </c>
      <c r="C52" t="s">
        <v>23</v>
      </c>
      <c r="D52" s="15">
        <v>23</v>
      </c>
      <c r="F52" s="15"/>
      <c r="G52" t="str">
        <f t="shared" si="3"/>
        <v>\320\223\320\260\320\274\320\267\320\260\321\202\320\276\320\262\320\260 \320\237. \320\20.8061</v>
      </c>
      <c r="H52" t="s">
        <v>614</v>
      </c>
      <c r="I52" t="s">
        <v>34</v>
      </c>
      <c r="J52" s="13">
        <v>13392</v>
      </c>
      <c r="K52" s="15">
        <v>4</v>
      </c>
      <c r="N52" t="str">
        <f t="shared" si="4"/>
        <v>Артцул М.М.8027</v>
      </c>
      <c r="O52" t="s">
        <v>534</v>
      </c>
      <c r="P52" t="s">
        <v>12</v>
      </c>
      <c r="Q52" s="17">
        <v>1015118.7768</v>
      </c>
      <c r="R52" s="17">
        <v>1289</v>
      </c>
      <c r="S52">
        <f t="shared" si="0"/>
        <v>671635.08</v>
      </c>
      <c r="T52">
        <f t="shared" si="1"/>
        <v>667</v>
      </c>
      <c r="U52" s="16">
        <f t="shared" si="5"/>
        <v>0.6616320132676714</v>
      </c>
      <c r="V52" s="16">
        <f t="shared" si="5"/>
        <v>0.51745539177657096</v>
      </c>
      <c r="W52">
        <f t="shared" si="6"/>
        <v>9</v>
      </c>
      <c r="X52" s="2">
        <f t="shared" si="7"/>
        <v>1.4469453376205788</v>
      </c>
    </row>
    <row r="53" spans="1:24">
      <c r="A53" t="str">
        <f t="shared" si="2"/>
        <v>Алиасхабова К.Х.8025</v>
      </c>
      <c r="B53" t="s">
        <v>522</v>
      </c>
      <c r="C53" t="s">
        <v>27</v>
      </c>
      <c r="D53" s="15">
        <v>1</v>
      </c>
      <c r="F53" s="15"/>
      <c r="G53" t="str">
        <f t="shared" si="3"/>
        <v>\320\223\320\260\320\274\320\267\320\260\321\202\320\276\320\262\320\260 \320\237. \320\23.8018</v>
      </c>
      <c r="H53" t="s">
        <v>615</v>
      </c>
      <c r="I53" t="s">
        <v>10</v>
      </c>
      <c r="J53" s="13">
        <v>2510</v>
      </c>
      <c r="K53" s="15">
        <v>2</v>
      </c>
      <c r="N53" t="str">
        <f t="shared" si="4"/>
        <v>Асадова З.С.8020</v>
      </c>
      <c r="O53" t="s">
        <v>496</v>
      </c>
      <c r="P53" t="s">
        <v>11</v>
      </c>
      <c r="Q53" s="17">
        <v>990860.09889999998</v>
      </c>
      <c r="R53" s="17">
        <v>1265</v>
      </c>
      <c r="S53">
        <f t="shared" si="0"/>
        <v>342657.35000000003</v>
      </c>
      <c r="T53">
        <f t="shared" si="1"/>
        <v>260</v>
      </c>
      <c r="U53" s="16">
        <f t="shared" si="5"/>
        <v>0.34581809317016593</v>
      </c>
      <c r="V53" s="16">
        <f t="shared" si="5"/>
        <v>0.20553359683794467</v>
      </c>
      <c r="W53">
        <f t="shared" si="6"/>
        <v>3</v>
      </c>
      <c r="X53" s="2">
        <f t="shared" si="7"/>
        <v>0.29850746268656714</v>
      </c>
    </row>
    <row r="54" spans="1:24">
      <c r="A54" t="str">
        <f t="shared" si="2"/>
        <v>Алибекова У.А.8081</v>
      </c>
      <c r="B54" t="s">
        <v>133</v>
      </c>
      <c r="C54" t="s">
        <v>9</v>
      </c>
      <c r="D54" s="15">
        <v>1</v>
      </c>
      <c r="F54" s="15"/>
      <c r="G54" t="str">
        <f t="shared" si="3"/>
        <v>\320\223\320\260\321\200\321\203\320\275\320\276\320\262\320\260 \320\241. \320\23.8024</v>
      </c>
      <c r="H54" t="s">
        <v>616</v>
      </c>
      <c r="I54" t="s">
        <v>8</v>
      </c>
      <c r="J54" s="13">
        <v>545</v>
      </c>
      <c r="K54" s="15">
        <v>1</v>
      </c>
      <c r="N54" t="str">
        <f t="shared" si="4"/>
        <v>Ахаева З.М.8088</v>
      </c>
      <c r="O54" t="s">
        <v>288</v>
      </c>
      <c r="P54" t="s">
        <v>1</v>
      </c>
      <c r="Q54" s="17">
        <v>45208.5</v>
      </c>
      <c r="R54" s="17">
        <v>76</v>
      </c>
      <c r="S54">
        <f t="shared" si="0"/>
        <v>0</v>
      </c>
      <c r="T54">
        <f t="shared" si="1"/>
        <v>0</v>
      </c>
      <c r="U54" s="16">
        <f t="shared" si="5"/>
        <v>0</v>
      </c>
      <c r="V54" s="16">
        <f t="shared" si="5"/>
        <v>0</v>
      </c>
      <c r="W54">
        <f t="shared" si="6"/>
        <v>0</v>
      </c>
      <c r="X54" s="2">
        <f t="shared" si="7"/>
        <v>0</v>
      </c>
    </row>
    <row r="55" spans="1:24">
      <c r="A55" t="str">
        <f t="shared" si="2"/>
        <v>Алибекова У.А.8082</v>
      </c>
      <c r="B55" t="s">
        <v>133</v>
      </c>
      <c r="C55" t="s">
        <v>5</v>
      </c>
      <c r="D55" s="15">
        <v>16</v>
      </c>
      <c r="F55" s="15"/>
      <c r="G55" t="str">
        <f t="shared" si="3"/>
        <v>\320\223\320\260\321\201\320\260\320\275\320\276\320\262\320\260 \320\223. \320\24.8083</v>
      </c>
      <c r="H55" t="s">
        <v>617</v>
      </c>
      <c r="I55" t="s">
        <v>6</v>
      </c>
      <c r="J55" s="13">
        <v>36891</v>
      </c>
      <c r="K55" s="15">
        <v>20</v>
      </c>
      <c r="N55" t="str">
        <f t="shared" si="4"/>
        <v>Ахмедова Т.С.8092</v>
      </c>
      <c r="O55" t="s">
        <v>289</v>
      </c>
      <c r="P55" t="s">
        <v>52</v>
      </c>
      <c r="Q55" s="17">
        <v>334755.59989999997</v>
      </c>
      <c r="R55" s="17">
        <v>569</v>
      </c>
      <c r="S55">
        <f t="shared" si="0"/>
        <v>5866</v>
      </c>
      <c r="T55">
        <f t="shared" si="1"/>
        <v>3</v>
      </c>
      <c r="U55" s="16">
        <f t="shared" si="5"/>
        <v>1.7523231879473633E-2</v>
      </c>
      <c r="V55" s="16">
        <f t="shared" si="5"/>
        <v>5.272407732864675E-3</v>
      </c>
      <c r="W55">
        <f t="shared" si="6"/>
        <v>0</v>
      </c>
      <c r="X55" s="2">
        <f t="shared" si="7"/>
        <v>0</v>
      </c>
    </row>
    <row r="56" spans="1:24">
      <c r="A56" t="str">
        <f t="shared" si="2"/>
        <v>Алибутаева П.Г.8003</v>
      </c>
      <c r="B56" t="s">
        <v>79</v>
      </c>
      <c r="C56" t="s">
        <v>33</v>
      </c>
      <c r="D56" s="15">
        <v>1</v>
      </c>
      <c r="F56" s="15"/>
      <c r="G56" t="str">
        <f t="shared" si="3"/>
        <v>\320\223\320\260\321\201\320\260\320\275\320\276\320\262\320\260 \320\227. \320\20.8087</v>
      </c>
      <c r="H56" t="s">
        <v>618</v>
      </c>
      <c r="I56" t="s">
        <v>19</v>
      </c>
      <c r="J56" s="13">
        <v>6466</v>
      </c>
      <c r="K56" s="15">
        <v>4</v>
      </c>
      <c r="N56" t="str">
        <f t="shared" si="4"/>
        <v>Ахмедова Ф.Б.8073</v>
      </c>
      <c r="O56" t="s">
        <v>497</v>
      </c>
      <c r="P56" t="s">
        <v>7</v>
      </c>
      <c r="Q56" s="17">
        <v>862695.06689999998</v>
      </c>
      <c r="R56" s="17">
        <v>1666</v>
      </c>
      <c r="S56">
        <f t="shared" si="0"/>
        <v>538937.69000000006</v>
      </c>
      <c r="T56">
        <f t="shared" si="1"/>
        <v>724</v>
      </c>
      <c r="U56" s="16">
        <f t="shared" si="5"/>
        <v>0.62471400460954707</v>
      </c>
      <c r="V56" s="16">
        <f t="shared" si="5"/>
        <v>0.43457382953181273</v>
      </c>
      <c r="W56">
        <f t="shared" si="6"/>
        <v>16</v>
      </c>
      <c r="X56" s="2">
        <f t="shared" si="7"/>
        <v>1.6985138004246285</v>
      </c>
    </row>
    <row r="57" spans="1:24">
      <c r="A57" t="str">
        <f t="shared" si="2"/>
        <v>Алибутаева П.Г.8069</v>
      </c>
      <c r="B57" t="s">
        <v>79</v>
      </c>
      <c r="C57" t="s">
        <v>20</v>
      </c>
      <c r="D57" s="15">
        <v>10</v>
      </c>
      <c r="F57" s="15"/>
      <c r="G57" t="str">
        <f t="shared" si="3"/>
        <v>\320\223\320\260\321\201\320\260\320\275\320\276\320\262\320\260 \320\240. \320\22.8029</v>
      </c>
      <c r="H57" t="s">
        <v>619</v>
      </c>
      <c r="I57" t="s">
        <v>29</v>
      </c>
      <c r="J57" s="13">
        <v>1004</v>
      </c>
      <c r="K57" s="15">
        <v>1</v>
      </c>
      <c r="N57" t="str">
        <f t="shared" si="4"/>
        <v>Ашуралиева З.М.8001</v>
      </c>
      <c r="O57" t="s">
        <v>290</v>
      </c>
      <c r="P57" t="s">
        <v>30</v>
      </c>
      <c r="Q57" s="17">
        <v>653845.79650000005</v>
      </c>
      <c r="R57" s="17">
        <v>1210</v>
      </c>
      <c r="S57">
        <f t="shared" si="0"/>
        <v>439987.8</v>
      </c>
      <c r="T57">
        <f t="shared" si="1"/>
        <v>520</v>
      </c>
      <c r="U57" s="16">
        <f t="shared" si="5"/>
        <v>0.67292288541920753</v>
      </c>
      <c r="V57" s="16">
        <f t="shared" si="5"/>
        <v>0.42975206611570249</v>
      </c>
      <c r="W57">
        <f t="shared" si="6"/>
        <v>16</v>
      </c>
      <c r="X57" s="2">
        <f t="shared" si="7"/>
        <v>2.318840579710145</v>
      </c>
    </row>
    <row r="58" spans="1:24">
      <c r="A58" t="str">
        <f t="shared" si="2"/>
        <v>Алиев К.Н.8026</v>
      </c>
      <c r="B58" t="s">
        <v>554</v>
      </c>
      <c r="C58" t="s">
        <v>51</v>
      </c>
      <c r="D58" s="15">
        <v>1</v>
      </c>
      <c r="F58" s="15"/>
      <c r="G58" t="str">
        <f t="shared" si="3"/>
        <v>\320\223\320\270\321\200\320\260\320\265\320\262\320\260 \320\220. \320\22.8019</v>
      </c>
      <c r="H58" t="s">
        <v>620</v>
      </c>
      <c r="I58" t="s">
        <v>26</v>
      </c>
      <c r="J58" s="13">
        <v>6953</v>
      </c>
      <c r="K58" s="15">
        <v>2</v>
      </c>
      <c r="N58" t="str">
        <f t="shared" si="4"/>
        <v>Ашуралиева З.М.8079</v>
      </c>
      <c r="O58" t="s">
        <v>290</v>
      </c>
      <c r="P58" t="s">
        <v>17</v>
      </c>
      <c r="Q58" s="17">
        <v>1056750.8389999999</v>
      </c>
      <c r="R58" s="17">
        <v>1150</v>
      </c>
      <c r="S58">
        <f t="shared" si="0"/>
        <v>694601.24</v>
      </c>
      <c r="T58">
        <f t="shared" si="1"/>
        <v>624</v>
      </c>
      <c r="U58" s="16">
        <f t="shared" si="5"/>
        <v>0.65729897187240371</v>
      </c>
      <c r="V58" s="16">
        <f t="shared" si="5"/>
        <v>0.54260869565217396</v>
      </c>
      <c r="W58">
        <f t="shared" si="6"/>
        <v>43</v>
      </c>
      <c r="X58" s="2">
        <f t="shared" si="7"/>
        <v>8.1749049429657799</v>
      </c>
    </row>
    <row r="59" spans="1:24">
      <c r="A59" t="str">
        <f t="shared" si="2"/>
        <v>Алиева А.И.8005</v>
      </c>
      <c r="B59" t="s">
        <v>106</v>
      </c>
      <c r="C59" t="s">
        <v>16</v>
      </c>
      <c r="D59" s="15">
        <v>2</v>
      </c>
      <c r="F59" s="15"/>
      <c r="G59" t="str">
        <f t="shared" si="3"/>
        <v>\320\223\320\270\321\202\320\270\320\275\320\276\320\262\320\260 \320\227. \320\20.8022</v>
      </c>
      <c r="H59" t="s">
        <v>621</v>
      </c>
      <c r="I59" t="s">
        <v>35</v>
      </c>
      <c r="J59" s="13">
        <v>21227.5</v>
      </c>
      <c r="K59" s="15">
        <v>15</v>
      </c>
      <c r="N59" t="str">
        <f t="shared" si="4"/>
        <v>Бабаева А.Р.8081</v>
      </c>
      <c r="O59" t="s">
        <v>291</v>
      </c>
      <c r="P59" t="s">
        <v>9</v>
      </c>
      <c r="Q59" s="17">
        <v>1705469.4709999999</v>
      </c>
      <c r="R59" s="17">
        <v>1449</v>
      </c>
      <c r="S59">
        <f t="shared" si="0"/>
        <v>1364262.57</v>
      </c>
      <c r="T59">
        <f t="shared" si="1"/>
        <v>807</v>
      </c>
      <c r="U59" s="16">
        <f t="shared" si="5"/>
        <v>0.79993373859695438</v>
      </c>
      <c r="V59" s="16">
        <f t="shared" si="5"/>
        <v>0.55693581780538304</v>
      </c>
      <c r="W59">
        <f t="shared" si="6"/>
        <v>12</v>
      </c>
      <c r="X59" s="2">
        <f t="shared" si="7"/>
        <v>1.8691588785046729</v>
      </c>
    </row>
    <row r="60" spans="1:24">
      <c r="A60" t="str">
        <f t="shared" si="2"/>
        <v>Алиева А.И.8081</v>
      </c>
      <c r="B60" t="s">
        <v>106</v>
      </c>
      <c r="C60" t="s">
        <v>9</v>
      </c>
      <c r="D60" s="15">
        <v>1</v>
      </c>
      <c r="F60" s="15"/>
      <c r="G60" t="str">
        <f t="shared" si="3"/>
        <v>\320\224\320\260\320\262\320\273\320\265\321\202\320\274\321\203\321\200\320\267\320\260\320\265\320\262\320\260 \320\235. \320\20.8026</v>
      </c>
      <c r="H60" t="s">
        <v>622</v>
      </c>
      <c r="I60" t="s">
        <v>51</v>
      </c>
      <c r="J60" s="13">
        <v>1406</v>
      </c>
      <c r="K60" s="15">
        <v>2</v>
      </c>
      <c r="N60" t="str">
        <f t="shared" si="4"/>
        <v>Бабаева З.М.8083</v>
      </c>
      <c r="O60" t="s">
        <v>292</v>
      </c>
      <c r="P60" t="s">
        <v>6</v>
      </c>
      <c r="Q60" s="17">
        <v>1142874.56</v>
      </c>
      <c r="R60" s="17">
        <v>1021</v>
      </c>
      <c r="S60">
        <f t="shared" si="0"/>
        <v>656760.05999999994</v>
      </c>
      <c r="T60">
        <f t="shared" si="1"/>
        <v>340</v>
      </c>
      <c r="U60" s="16">
        <f t="shared" si="5"/>
        <v>0.57465629473806812</v>
      </c>
      <c r="V60" s="16">
        <f t="shared" si="5"/>
        <v>0.33300685602350638</v>
      </c>
      <c r="W60">
        <f t="shared" si="6"/>
        <v>7</v>
      </c>
      <c r="X60" s="2">
        <f t="shared" si="7"/>
        <v>1.0279001468428781</v>
      </c>
    </row>
    <row r="61" spans="1:24">
      <c r="A61" t="str">
        <f t="shared" si="2"/>
        <v>Алиева А.И.8084</v>
      </c>
      <c r="B61" t="s">
        <v>106</v>
      </c>
      <c r="C61" t="s">
        <v>23</v>
      </c>
      <c r="D61" s="15">
        <v>12</v>
      </c>
      <c r="F61" s="15"/>
      <c r="G61" t="str">
        <f t="shared" si="3"/>
        <v>\320\224\320\260\320\264\320\260\321\210\320\265\320\262\320\260 \320\234. \320\25.8059</v>
      </c>
      <c r="H61" t="s">
        <v>623</v>
      </c>
      <c r="I61" t="s">
        <v>13</v>
      </c>
      <c r="J61" s="13">
        <v>178</v>
      </c>
      <c r="K61" s="15">
        <v>1</v>
      </c>
      <c r="N61" t="str">
        <f t="shared" si="4"/>
        <v>Багомедова П.Б.8011</v>
      </c>
      <c r="O61" t="s">
        <v>294</v>
      </c>
      <c r="P61" t="s">
        <v>43</v>
      </c>
      <c r="Q61" s="17">
        <v>1211610.8396999999</v>
      </c>
      <c r="R61" s="17">
        <v>1248</v>
      </c>
      <c r="S61">
        <f t="shared" si="0"/>
        <v>426891.54</v>
      </c>
      <c r="T61">
        <f t="shared" si="1"/>
        <v>238</v>
      </c>
      <c r="U61" s="16">
        <f t="shared" si="5"/>
        <v>0.35233387323086363</v>
      </c>
      <c r="V61" s="16">
        <f t="shared" si="5"/>
        <v>0.19070512820512819</v>
      </c>
      <c r="W61">
        <f t="shared" si="6"/>
        <v>2</v>
      </c>
      <c r="X61" s="2">
        <f t="shared" si="7"/>
        <v>0.19801980198019803</v>
      </c>
    </row>
    <row r="62" spans="1:24">
      <c r="A62" t="str">
        <f t="shared" si="2"/>
        <v>Алиева А.И.8087</v>
      </c>
      <c r="B62" t="s">
        <v>106</v>
      </c>
      <c r="C62" t="s">
        <v>19</v>
      </c>
      <c r="D62" s="15">
        <v>1</v>
      </c>
      <c r="F62" s="15"/>
      <c r="G62" t="str">
        <f t="shared" si="3"/>
        <v>\320\224\320\260\320\264\320\270\320\273\320\276\320\262\320\260 \320\237. \320\24.8061</v>
      </c>
      <c r="H62" t="s">
        <v>624</v>
      </c>
      <c r="I62" t="s">
        <v>34</v>
      </c>
      <c r="J62" s="13">
        <v>5243</v>
      </c>
      <c r="K62" s="15">
        <v>1</v>
      </c>
      <c r="N62" t="str">
        <f t="shared" si="4"/>
        <v>Багунова Р.Н.8006</v>
      </c>
      <c r="O62" t="s">
        <v>517</v>
      </c>
      <c r="P62" t="s">
        <v>22</v>
      </c>
      <c r="Q62" s="17">
        <v>1183502.5288</v>
      </c>
      <c r="R62" s="17">
        <v>1566</v>
      </c>
      <c r="S62">
        <f t="shared" si="0"/>
        <v>811143.48</v>
      </c>
      <c r="T62">
        <f t="shared" si="1"/>
        <v>821</v>
      </c>
      <c r="U62" s="16">
        <f t="shared" si="5"/>
        <v>0.68537536698164092</v>
      </c>
      <c r="V62" s="16">
        <f t="shared" si="5"/>
        <v>0.52426564495530015</v>
      </c>
      <c r="W62">
        <f t="shared" si="6"/>
        <v>13</v>
      </c>
      <c r="X62" s="2">
        <f t="shared" si="7"/>
        <v>1.7449664429530201</v>
      </c>
    </row>
    <row r="63" spans="1:24">
      <c r="A63" t="str">
        <f t="shared" si="2"/>
        <v>Алиева З.Г.8024</v>
      </c>
      <c r="B63" t="s">
        <v>83</v>
      </c>
      <c r="C63" t="s">
        <v>8</v>
      </c>
      <c r="D63" s="15">
        <v>14</v>
      </c>
      <c r="F63" s="15"/>
      <c r="G63" t="str">
        <f t="shared" si="3"/>
        <v>\320\224\320\266\320\260\320\261\321\200\320\260\320\270\320\273\320\276\320\262 \320\220. \320\23.8088</v>
      </c>
      <c r="H63" t="s">
        <v>625</v>
      </c>
      <c r="I63" t="s">
        <v>1</v>
      </c>
      <c r="J63" s="13">
        <v>1135</v>
      </c>
      <c r="K63" s="15">
        <v>1</v>
      </c>
      <c r="N63" t="str">
        <f t="shared" si="4"/>
        <v>Балабегова М.Г.8080</v>
      </c>
      <c r="O63" t="s">
        <v>295</v>
      </c>
      <c r="P63" t="s">
        <v>14</v>
      </c>
      <c r="Q63" s="17">
        <v>617991.30000000005</v>
      </c>
      <c r="R63" s="17">
        <v>707</v>
      </c>
      <c r="S63">
        <f t="shared" si="0"/>
        <v>441022.29999999993</v>
      </c>
      <c r="T63">
        <f t="shared" si="1"/>
        <v>287</v>
      </c>
      <c r="U63" s="16">
        <f t="shared" si="5"/>
        <v>0.71363836351741505</v>
      </c>
      <c r="V63" s="16">
        <f t="shared" si="5"/>
        <v>0.40594059405940597</v>
      </c>
      <c r="W63">
        <f t="shared" si="6"/>
        <v>11</v>
      </c>
      <c r="X63" s="2">
        <f t="shared" si="7"/>
        <v>2.6190476190476191</v>
      </c>
    </row>
    <row r="64" spans="1:24">
      <c r="A64" t="str">
        <f t="shared" si="2"/>
        <v>Алиева З.Г.8075</v>
      </c>
      <c r="B64" t="s">
        <v>83</v>
      </c>
      <c r="C64" t="s">
        <v>32</v>
      </c>
      <c r="D64" s="15">
        <v>1</v>
      </c>
      <c r="F64" s="15"/>
      <c r="G64" t="str">
        <f t="shared" si="3"/>
        <v>\320\224\320\266\321\203\320\274\320\260\320\263\320\260\320\267\320\270\320\265\320\262\320\260 \320\220. \320\24.8010</v>
      </c>
      <c r="H64" t="s">
        <v>626</v>
      </c>
      <c r="I64" t="s">
        <v>44</v>
      </c>
      <c r="J64" s="13">
        <v>10386</v>
      </c>
      <c r="K64" s="15">
        <v>9</v>
      </c>
      <c r="N64" t="str">
        <f t="shared" si="4"/>
        <v>Бамматказиева Б.А.8069</v>
      </c>
      <c r="O64" t="s">
        <v>448</v>
      </c>
      <c r="P64" t="s">
        <v>20</v>
      </c>
      <c r="Q64" s="17">
        <v>1015217.21</v>
      </c>
      <c r="R64" s="17">
        <v>1598</v>
      </c>
      <c r="S64">
        <f t="shared" si="0"/>
        <v>764259.11</v>
      </c>
      <c r="T64">
        <f t="shared" si="1"/>
        <v>994</v>
      </c>
      <c r="U64" s="16">
        <f t="shared" si="5"/>
        <v>0.75280354043643527</v>
      </c>
      <c r="V64" s="16">
        <f t="shared" si="5"/>
        <v>0.6220275344180225</v>
      </c>
      <c r="W64">
        <f t="shared" si="6"/>
        <v>22</v>
      </c>
      <c r="X64" s="2">
        <f t="shared" si="7"/>
        <v>3.6423841059602649</v>
      </c>
    </row>
    <row r="65" spans="1:24">
      <c r="A65" t="str">
        <f t="shared" si="2"/>
        <v>Алиева Н.М.8005</v>
      </c>
      <c r="B65" t="s">
        <v>111</v>
      </c>
      <c r="C65" t="s">
        <v>16</v>
      </c>
      <c r="D65" s="15">
        <v>12</v>
      </c>
      <c r="F65" s="15"/>
      <c r="G65" t="str">
        <f t="shared" si="3"/>
        <v>\320\227\320\260\320\272\320\260\321\200\321\217\320\265\320\262\320\260 \320\241. \320\22.8023</v>
      </c>
      <c r="H65" t="s">
        <v>627</v>
      </c>
      <c r="I65" t="s">
        <v>21</v>
      </c>
      <c r="J65" s="13">
        <v>12909</v>
      </c>
      <c r="K65" s="15">
        <v>9</v>
      </c>
      <c r="N65" t="str">
        <f t="shared" si="4"/>
        <v>Батыргазиева Д.И.8065</v>
      </c>
      <c r="O65" t="s">
        <v>735</v>
      </c>
      <c r="P65" t="s">
        <v>24</v>
      </c>
      <c r="Q65" s="17">
        <v>1057179.73</v>
      </c>
      <c r="R65" s="17">
        <v>1418</v>
      </c>
      <c r="S65">
        <f t="shared" si="0"/>
        <v>638232.5199999999</v>
      </c>
      <c r="T65">
        <f t="shared" si="1"/>
        <v>596</v>
      </c>
      <c r="U65" s="16">
        <f t="shared" si="5"/>
        <v>0.60371240753925537</v>
      </c>
      <c r="V65" s="16">
        <f t="shared" si="5"/>
        <v>0.42031029619181948</v>
      </c>
      <c r="W65">
        <f t="shared" si="6"/>
        <v>0</v>
      </c>
      <c r="X65" s="2">
        <f t="shared" si="7"/>
        <v>0</v>
      </c>
    </row>
    <row r="66" spans="1:24">
      <c r="A66" t="str">
        <f t="shared" si="2"/>
        <v>Алиева Н.М.8006</v>
      </c>
      <c r="B66" t="s">
        <v>111</v>
      </c>
      <c r="C66" t="s">
        <v>22</v>
      </c>
      <c r="D66" s="15">
        <v>2</v>
      </c>
      <c r="F66" s="15"/>
      <c r="G66" t="str">
        <f t="shared" si="3"/>
        <v>\320\230\320\261\321\200\320\260\320\263\320\270\320\274\320\276\320\262\320\260 \320\227. \320\20.8081</v>
      </c>
      <c r="H66" t="s">
        <v>628</v>
      </c>
      <c r="I66" t="s">
        <v>9</v>
      </c>
      <c r="J66" s="13">
        <v>14278</v>
      </c>
      <c r="K66" s="15">
        <v>6</v>
      </c>
      <c r="N66" t="str">
        <f t="shared" si="4"/>
        <v>Бийсолтанова З.А.8036</v>
      </c>
      <c r="O66" t="s">
        <v>296</v>
      </c>
      <c r="P66" t="s">
        <v>15</v>
      </c>
      <c r="Q66" s="17">
        <v>220639.99</v>
      </c>
      <c r="R66" s="17">
        <v>166</v>
      </c>
      <c r="S66">
        <f t="shared" si="0"/>
        <v>125957.99</v>
      </c>
      <c r="T66">
        <f t="shared" si="1"/>
        <v>62</v>
      </c>
      <c r="U66" s="16">
        <f t="shared" si="5"/>
        <v>0.57087561506869178</v>
      </c>
      <c r="V66" s="16">
        <f t="shared" si="5"/>
        <v>0.37349397590361444</v>
      </c>
      <c r="W66">
        <f t="shared" si="6"/>
        <v>2</v>
      </c>
      <c r="X66" s="2">
        <f t="shared" si="7"/>
        <v>1.9230769230769229</v>
      </c>
    </row>
    <row r="67" spans="1:24">
      <c r="A67" t="str">
        <f t="shared" si="2"/>
        <v>Алиева Н.М.8015</v>
      </c>
      <c r="B67" t="s">
        <v>111</v>
      </c>
      <c r="C67" t="s">
        <v>25</v>
      </c>
      <c r="D67" s="15">
        <v>1</v>
      </c>
      <c r="F67" s="15"/>
      <c r="G67" t="str">
        <f t="shared" si="3"/>
        <v>\320\230\321\201\320\260\320\265\320\262\320\260 \320\227. \320\26.8058</v>
      </c>
      <c r="H67" t="s">
        <v>629</v>
      </c>
      <c r="I67" t="s">
        <v>55</v>
      </c>
      <c r="J67" s="13">
        <v>768</v>
      </c>
      <c r="K67" s="15">
        <v>1</v>
      </c>
      <c r="N67" t="str">
        <f t="shared" si="4"/>
        <v>Будунова А.Г.8071</v>
      </c>
      <c r="O67" t="s">
        <v>297</v>
      </c>
      <c r="P67" t="s">
        <v>45</v>
      </c>
      <c r="Q67" s="17">
        <v>442022.19140000001</v>
      </c>
      <c r="R67" s="17">
        <v>832</v>
      </c>
      <c r="S67">
        <f t="shared" si="0"/>
        <v>231438.69</v>
      </c>
      <c r="T67">
        <f t="shared" si="1"/>
        <v>243</v>
      </c>
      <c r="U67" s="16">
        <f t="shared" si="5"/>
        <v>0.52359065789654835</v>
      </c>
      <c r="V67" s="16">
        <f t="shared" si="5"/>
        <v>0.29206730769230771</v>
      </c>
      <c r="W67">
        <f t="shared" si="6"/>
        <v>14</v>
      </c>
      <c r="X67" s="2">
        <f t="shared" si="7"/>
        <v>2.3769100169779289</v>
      </c>
    </row>
    <row r="68" spans="1:24">
      <c r="A68" t="str">
        <f t="shared" si="2"/>
        <v>Алиева Н.М.8024</v>
      </c>
      <c r="B68" t="s">
        <v>111</v>
      </c>
      <c r="C68" t="s">
        <v>8</v>
      </c>
      <c r="D68" s="15">
        <v>2</v>
      </c>
      <c r="F68" s="15"/>
      <c r="G68" t="str">
        <f t="shared" si="3"/>
        <v>\320\230\321\201\320\260\320\265\320\262\320\260 \320\241. \320\20.8015</v>
      </c>
      <c r="H68" t="s">
        <v>630</v>
      </c>
      <c r="I68" t="s">
        <v>25</v>
      </c>
      <c r="J68" s="13">
        <v>1052</v>
      </c>
      <c r="K68" s="15">
        <v>1</v>
      </c>
      <c r="N68" t="str">
        <f t="shared" si="4"/>
        <v>Булачева Х.С.8095</v>
      </c>
      <c r="O68" t="s">
        <v>298</v>
      </c>
      <c r="P68" t="s">
        <v>178</v>
      </c>
      <c r="Q68" s="17">
        <v>1238945.2194999999</v>
      </c>
      <c r="R68" s="17">
        <v>1739</v>
      </c>
      <c r="S68">
        <f t="shared" si="0"/>
        <v>862539.62</v>
      </c>
      <c r="T68">
        <f t="shared" si="1"/>
        <v>745</v>
      </c>
      <c r="U68" s="16">
        <f t="shared" si="5"/>
        <v>0.69618866631415266</v>
      </c>
      <c r="V68" s="16">
        <f t="shared" si="5"/>
        <v>0.42840713053479013</v>
      </c>
      <c r="W68">
        <f t="shared" si="6"/>
        <v>45</v>
      </c>
      <c r="X68" s="2">
        <f t="shared" si="7"/>
        <v>4.5271629778672038</v>
      </c>
    </row>
    <row r="69" spans="1:24">
      <c r="A69" t="str">
        <f t="shared" si="2"/>
        <v>Алиева П.С.8082</v>
      </c>
      <c r="B69" t="s">
        <v>134</v>
      </c>
      <c r="C69" t="s">
        <v>5</v>
      </c>
      <c r="D69" s="15">
        <v>8</v>
      </c>
      <c r="F69" s="15"/>
      <c r="G69" t="str">
        <f t="shared" si="3"/>
        <v>\320\230\321\201\320\274\320\260\320\270\320\273\320\276\320\262\320\260 \320\227. \320\21.8083</v>
      </c>
      <c r="H69" t="s">
        <v>631</v>
      </c>
      <c r="I69" t="s">
        <v>6</v>
      </c>
      <c r="J69" s="13">
        <v>52220</v>
      </c>
      <c r="K69" s="15">
        <v>37</v>
      </c>
      <c r="N69" t="str">
        <f t="shared" si="4"/>
        <v>Вердиева З.Н.8005</v>
      </c>
      <c r="O69" t="s">
        <v>736</v>
      </c>
      <c r="P69" t="s">
        <v>16</v>
      </c>
      <c r="Q69" s="17">
        <v>32035.0903</v>
      </c>
      <c r="R69" s="17">
        <v>49</v>
      </c>
      <c r="S69">
        <f t="shared" ref="S69:S132" si="8">IFERROR(VLOOKUP(N69,G:K,4,0),0)</f>
        <v>4740.09</v>
      </c>
      <c r="T69">
        <f t="shared" ref="T69:T132" si="9">IFERROR(VLOOKUP(N69,G:K,5,0),0)</f>
        <v>7</v>
      </c>
      <c r="U69" s="16">
        <f t="shared" si="5"/>
        <v>0.14796555763103311</v>
      </c>
      <c r="V69" s="16">
        <f t="shared" si="5"/>
        <v>0.14285714285714285</v>
      </c>
      <c r="W69">
        <f t="shared" si="6"/>
        <v>0</v>
      </c>
      <c r="X69" s="2">
        <f t="shared" si="7"/>
        <v>0</v>
      </c>
    </row>
    <row r="70" spans="1:24">
      <c r="A70" t="str">
        <f t="shared" si="2"/>
        <v>Алиева Э.Г.8079</v>
      </c>
      <c r="B70" t="s">
        <v>528</v>
      </c>
      <c r="C70" t="s">
        <v>17</v>
      </c>
      <c r="D70" s="15">
        <v>1</v>
      </c>
      <c r="F70" s="15"/>
      <c r="G70" t="str">
        <f t="shared" ref="G70:G133" si="10">CONCATENATE(LEFT(H70,LEN(H70)-3),RIGHT(H70,2),I70)</f>
        <v>\320\230\321\201\320\274\320\260\320\270\320\273\320\276\320\262\320\260 \320\245. \320\22.8078</v>
      </c>
      <c r="H70" t="s">
        <v>632</v>
      </c>
      <c r="I70" t="s">
        <v>41</v>
      </c>
      <c r="J70" s="13">
        <v>2127</v>
      </c>
      <c r="K70" s="15">
        <v>2</v>
      </c>
      <c r="N70" t="str">
        <f t="shared" ref="N70:N133" si="11">CONCATENATE(O70,P70)</f>
        <v>Гаджиева Д.А.8005</v>
      </c>
      <c r="O70" t="s">
        <v>299</v>
      </c>
      <c r="P70" t="s">
        <v>16</v>
      </c>
      <c r="Q70" s="17">
        <v>1199480.3086000001</v>
      </c>
      <c r="R70" s="17">
        <v>1542</v>
      </c>
      <c r="S70">
        <f t="shared" si="8"/>
        <v>818249.11</v>
      </c>
      <c r="T70">
        <f t="shared" si="9"/>
        <v>716</v>
      </c>
      <c r="U70" s="16">
        <f t="shared" ref="U70:V133" si="12">S70/Q70</f>
        <v>0.68216968976759396</v>
      </c>
      <c r="V70" s="16">
        <f t="shared" si="12"/>
        <v>0.46433203631647213</v>
      </c>
      <c r="W70">
        <f t="shared" ref="W70:W133" si="13">IFERROR(VLOOKUP(N70,A:D,4,0),0)</f>
        <v>12</v>
      </c>
      <c r="X70" s="2">
        <f t="shared" ref="X70:X133" si="14">IFERROR(W70/((R70-T70)/100),0)</f>
        <v>1.4527845036319613</v>
      </c>
    </row>
    <row r="71" spans="1:24">
      <c r="A71" t="str">
        <f t="shared" ref="A71:A134" si="15">CONCATENATE(LEFT(B71,LEN(B71)-3),RIGHT(B71,2),C71)</f>
        <v>Алиева Э.Г.8090</v>
      </c>
      <c r="B71" t="s">
        <v>528</v>
      </c>
      <c r="C71" t="s">
        <v>3</v>
      </c>
      <c r="D71" s="15">
        <v>11</v>
      </c>
      <c r="F71" s="15"/>
      <c r="G71" t="str">
        <f t="shared" si="10"/>
        <v>\320\232\320\260\320\261\320\260\321\200\320\264\320\270\320\265\320\262\320\260 \320\235. \320\25.8011</v>
      </c>
      <c r="H71" t="s">
        <v>633</v>
      </c>
      <c r="I71" t="s">
        <v>43</v>
      </c>
      <c r="J71" s="13">
        <v>46147.5</v>
      </c>
      <c r="K71" s="15">
        <v>22</v>
      </c>
      <c r="N71" t="str">
        <f t="shared" si="11"/>
        <v>Гаджиева Д.Д.8019</v>
      </c>
      <c r="O71" t="s">
        <v>300</v>
      </c>
      <c r="P71" t="s">
        <v>26</v>
      </c>
      <c r="Q71" s="17">
        <v>1628844.2309999999</v>
      </c>
      <c r="R71" s="17">
        <v>1815</v>
      </c>
      <c r="S71">
        <f t="shared" si="8"/>
        <v>840187.53</v>
      </c>
      <c r="T71">
        <f t="shared" si="9"/>
        <v>514</v>
      </c>
      <c r="U71" s="16">
        <f t="shared" si="12"/>
        <v>0.51581821883863133</v>
      </c>
      <c r="V71" s="16">
        <f t="shared" si="12"/>
        <v>0.28319559228650137</v>
      </c>
      <c r="W71">
        <f t="shared" si="13"/>
        <v>11</v>
      </c>
      <c r="X71" s="2">
        <f t="shared" si="14"/>
        <v>0.84550345887778633</v>
      </c>
    </row>
    <row r="72" spans="1:24">
      <c r="A72" t="str">
        <f t="shared" si="15"/>
        <v>Алилова Л.А.8003</v>
      </c>
      <c r="B72" t="s">
        <v>116</v>
      </c>
      <c r="C72" t="s">
        <v>33</v>
      </c>
      <c r="D72" s="15">
        <v>5</v>
      </c>
      <c r="F72" s="15"/>
      <c r="G72" t="str">
        <f t="shared" si="10"/>
        <v>\320\232\320\260\320\264\320\270\320\265\320\262\320\260 \320\240. \320\20.8032</v>
      </c>
      <c r="H72" t="s">
        <v>634</v>
      </c>
      <c r="I72" t="s">
        <v>50</v>
      </c>
      <c r="J72" s="13">
        <v>531</v>
      </c>
      <c r="K72" s="15">
        <v>1</v>
      </c>
      <c r="N72" t="str">
        <f t="shared" si="11"/>
        <v>Гаджиева Л.Г.8080</v>
      </c>
      <c r="O72" t="s">
        <v>498</v>
      </c>
      <c r="P72" t="s">
        <v>14</v>
      </c>
      <c r="Q72" s="17">
        <v>1417140.4395999999</v>
      </c>
      <c r="R72" s="17">
        <v>1476</v>
      </c>
      <c r="S72">
        <f t="shared" si="8"/>
        <v>1039151.49</v>
      </c>
      <c r="T72">
        <f t="shared" si="9"/>
        <v>773</v>
      </c>
      <c r="U72" s="16">
        <f t="shared" si="12"/>
        <v>0.73327347167745027</v>
      </c>
      <c r="V72" s="16">
        <f t="shared" si="12"/>
        <v>0.52371273712737132</v>
      </c>
      <c r="W72">
        <f t="shared" si="13"/>
        <v>20</v>
      </c>
      <c r="X72" s="2">
        <f t="shared" si="14"/>
        <v>2.8449502133712659</v>
      </c>
    </row>
    <row r="73" spans="1:24">
      <c r="A73" t="str">
        <f t="shared" si="15"/>
        <v>Алимагомедова Т.С.8004</v>
      </c>
      <c r="B73" t="s">
        <v>202</v>
      </c>
      <c r="C73" t="s">
        <v>48</v>
      </c>
      <c r="D73" s="15">
        <v>1</v>
      </c>
      <c r="F73" s="15"/>
      <c r="G73" t="str">
        <f t="shared" si="10"/>
        <v>\320\232\320\260\320\274\320\270\320\273\320\276\320\262\320\260 \320\232. \320\21.8076</v>
      </c>
      <c r="H73" t="s">
        <v>635</v>
      </c>
      <c r="I73" t="s">
        <v>47</v>
      </c>
      <c r="J73" s="13">
        <v>2792</v>
      </c>
      <c r="K73" s="15">
        <v>2</v>
      </c>
      <c r="N73" t="str">
        <f t="shared" si="11"/>
        <v>Гаджиева Ф.З.8075</v>
      </c>
      <c r="O73" t="s">
        <v>301</v>
      </c>
      <c r="P73" t="s">
        <v>32</v>
      </c>
      <c r="Q73" s="17">
        <v>553520.62990000006</v>
      </c>
      <c r="R73" s="17">
        <v>1069</v>
      </c>
      <c r="S73">
        <f t="shared" si="8"/>
        <v>347423.63199999998</v>
      </c>
      <c r="T73">
        <f t="shared" si="9"/>
        <v>544</v>
      </c>
      <c r="U73" s="16">
        <f t="shared" si="12"/>
        <v>0.62766157796641853</v>
      </c>
      <c r="V73" s="16">
        <f t="shared" si="12"/>
        <v>0.50888681010289993</v>
      </c>
      <c r="W73">
        <f t="shared" si="13"/>
        <v>6</v>
      </c>
      <c r="X73" s="2">
        <f t="shared" si="14"/>
        <v>1.1428571428571428</v>
      </c>
    </row>
    <row r="74" spans="1:24">
      <c r="A74" t="str">
        <f t="shared" si="15"/>
        <v>Алипанахова Т.Г.8019</v>
      </c>
      <c r="B74" t="s">
        <v>147</v>
      </c>
      <c r="C74" t="s">
        <v>26</v>
      </c>
      <c r="D74" s="15">
        <v>9</v>
      </c>
      <c r="F74" s="15"/>
      <c r="G74" t="str">
        <f t="shared" si="10"/>
        <v>\320\232\320\265\321\200\320\270\320\274\320\276\320\262\320\260 \320\241. \320\21.8065</v>
      </c>
      <c r="H74" t="s">
        <v>636</v>
      </c>
      <c r="I74" t="s">
        <v>24</v>
      </c>
      <c r="J74" s="13">
        <v>2177</v>
      </c>
      <c r="K74" s="15">
        <v>1</v>
      </c>
      <c r="N74" t="str">
        <f t="shared" si="11"/>
        <v>Гаджиева Х.М.8070</v>
      </c>
      <c r="O74" t="s">
        <v>302</v>
      </c>
      <c r="P74" t="s">
        <v>49</v>
      </c>
      <c r="Q74" s="17">
        <v>787916.18949999998</v>
      </c>
      <c r="R74" s="17">
        <v>1666</v>
      </c>
      <c r="S74">
        <f t="shared" si="8"/>
        <v>253958.88999999998</v>
      </c>
      <c r="T74">
        <f t="shared" si="9"/>
        <v>277</v>
      </c>
      <c r="U74" s="16">
        <f t="shared" si="12"/>
        <v>0.32231713649792948</v>
      </c>
      <c r="V74" s="16">
        <f t="shared" si="12"/>
        <v>0.16626650660264106</v>
      </c>
      <c r="W74">
        <f t="shared" si="13"/>
        <v>5</v>
      </c>
      <c r="X74" s="2">
        <f t="shared" si="14"/>
        <v>0.35997120230381568</v>
      </c>
    </row>
    <row r="75" spans="1:24">
      <c r="A75" t="str">
        <f t="shared" si="15"/>
        <v>Амирбекова Х.И.8082</v>
      </c>
      <c r="B75" t="s">
        <v>135</v>
      </c>
      <c r="C75" t="s">
        <v>5</v>
      </c>
      <c r="D75" s="15">
        <v>3</v>
      </c>
      <c r="F75" s="15"/>
      <c r="G75" t="str">
        <f t="shared" si="10"/>
        <v>\320\232\321\203\320\261\320\260\321\207\320\260\320\275\320\276\320\262\320\260 \320\255. \320\23.8083</v>
      </c>
      <c r="H75" t="s">
        <v>637</v>
      </c>
      <c r="I75" t="s">
        <v>6</v>
      </c>
      <c r="J75" s="13">
        <v>45052.5</v>
      </c>
      <c r="K75" s="15">
        <v>23</v>
      </c>
      <c r="N75" t="str">
        <f t="shared" si="11"/>
        <v>Гаджи-Заде Ф.А.8084</v>
      </c>
      <c r="O75" t="s">
        <v>303</v>
      </c>
      <c r="P75" t="s">
        <v>23</v>
      </c>
      <c r="Q75" s="17">
        <v>791041.02830000001</v>
      </c>
      <c r="R75" s="17">
        <v>740</v>
      </c>
      <c r="S75">
        <f t="shared" si="8"/>
        <v>430088.28</v>
      </c>
      <c r="T75">
        <f t="shared" si="9"/>
        <v>287</v>
      </c>
      <c r="U75" s="16">
        <f t="shared" si="12"/>
        <v>0.54369908084829488</v>
      </c>
      <c r="V75" s="16">
        <f t="shared" si="12"/>
        <v>0.38783783783783782</v>
      </c>
      <c r="W75">
        <f t="shared" si="13"/>
        <v>5</v>
      </c>
      <c r="X75" s="2">
        <f t="shared" si="14"/>
        <v>1.1037527593818983</v>
      </c>
    </row>
    <row r="76" spans="1:24">
      <c r="A76" t="str">
        <f t="shared" si="15"/>
        <v>Апандиева А.Т.8024</v>
      </c>
      <c r="B76" t="s">
        <v>152</v>
      </c>
      <c r="C76" t="s">
        <v>8</v>
      </c>
      <c r="D76" s="15">
        <v>11</v>
      </c>
      <c r="F76" s="15"/>
      <c r="G76" t="str">
        <f t="shared" si="10"/>
        <v>\320\232\321\203\320\264\320\260\320\265\320\262\320\260 \320\241. \320\20.8071</v>
      </c>
      <c r="H76" t="s">
        <v>638</v>
      </c>
      <c r="I76" t="s">
        <v>45</v>
      </c>
      <c r="J76" s="13">
        <v>201</v>
      </c>
      <c r="K76" s="15">
        <v>1</v>
      </c>
      <c r="N76" t="str">
        <f t="shared" si="11"/>
        <v>Гаджилова Ш.Б.8054</v>
      </c>
      <c r="O76" t="s">
        <v>304</v>
      </c>
      <c r="P76" t="s">
        <v>37</v>
      </c>
      <c r="Q76" s="17">
        <v>977657.45010000002</v>
      </c>
      <c r="R76" s="17">
        <v>1903</v>
      </c>
      <c r="S76">
        <f t="shared" si="8"/>
        <v>584929.25</v>
      </c>
      <c r="T76">
        <f t="shared" si="9"/>
        <v>690</v>
      </c>
      <c r="U76" s="16">
        <f t="shared" si="12"/>
        <v>0.59829672442036863</v>
      </c>
      <c r="V76" s="16">
        <f t="shared" si="12"/>
        <v>0.3625853914871256</v>
      </c>
      <c r="W76">
        <f t="shared" si="13"/>
        <v>7</v>
      </c>
      <c r="X76" s="2">
        <f t="shared" si="14"/>
        <v>0.57708161582852424</v>
      </c>
    </row>
    <row r="77" spans="1:24">
      <c r="A77" t="str">
        <f t="shared" si="15"/>
        <v>Апандиева А.Т.8036</v>
      </c>
      <c r="B77" t="s">
        <v>152</v>
      </c>
      <c r="C77" t="s">
        <v>15</v>
      </c>
      <c r="D77" s="15">
        <v>1</v>
      </c>
      <c r="F77" s="15"/>
      <c r="G77" t="str">
        <f t="shared" si="10"/>
        <v>\320\232\321\203\321\200\320\261\320\260\320\275\320\270\321\201\320\274\320\260\320\270\320\273\320\276\320\262\320\260 \320\241. \320\24.8062</v>
      </c>
      <c r="H77" t="s">
        <v>639</v>
      </c>
      <c r="I77" t="s">
        <v>18</v>
      </c>
      <c r="J77" s="13">
        <v>1891</v>
      </c>
      <c r="K77" s="15">
        <v>5</v>
      </c>
      <c r="N77" t="str">
        <f t="shared" si="11"/>
        <v>Гаджимагомедова А.М.8082</v>
      </c>
      <c r="O77" t="s">
        <v>305</v>
      </c>
      <c r="P77" t="s">
        <v>5</v>
      </c>
      <c r="Q77" s="17">
        <v>1861585.0906</v>
      </c>
      <c r="R77" s="17">
        <v>1834</v>
      </c>
      <c r="S77">
        <f t="shared" si="8"/>
        <v>1132474.595</v>
      </c>
      <c r="T77">
        <f t="shared" si="9"/>
        <v>766</v>
      </c>
      <c r="U77" s="16">
        <f t="shared" si="12"/>
        <v>0.60833888320141016</v>
      </c>
      <c r="V77" s="16">
        <f t="shared" si="12"/>
        <v>0.41766630316248637</v>
      </c>
      <c r="W77">
        <f t="shared" si="13"/>
        <v>70</v>
      </c>
      <c r="X77" s="2">
        <f t="shared" si="14"/>
        <v>6.5543071161048694</v>
      </c>
    </row>
    <row r="78" spans="1:24">
      <c r="A78" t="str">
        <f t="shared" si="15"/>
        <v>Арсланханова А.Я.8003</v>
      </c>
      <c r="B78" t="s">
        <v>175</v>
      </c>
      <c r="C78" t="s">
        <v>33</v>
      </c>
      <c r="D78" s="15">
        <v>1</v>
      </c>
      <c r="F78" s="15"/>
      <c r="G78" t="str">
        <f t="shared" si="10"/>
        <v>\320\232\321\203\321\200\320\261\320\260\320\275\320\276\320\262\320\260 \320\227. \320\21.8035</v>
      </c>
      <c r="H78" t="s">
        <v>640</v>
      </c>
      <c r="I78" t="s">
        <v>31</v>
      </c>
      <c r="J78" s="13">
        <v>608</v>
      </c>
      <c r="K78" s="15">
        <v>1</v>
      </c>
      <c r="N78" t="str">
        <f t="shared" si="11"/>
        <v>Гаджимусаева Э.М.8073</v>
      </c>
      <c r="O78" t="s">
        <v>306</v>
      </c>
      <c r="P78" t="s">
        <v>7</v>
      </c>
      <c r="Q78" s="17">
        <v>751524.48190000001</v>
      </c>
      <c r="R78" s="17">
        <v>1510</v>
      </c>
      <c r="S78">
        <f t="shared" si="8"/>
        <v>503432.77999999997</v>
      </c>
      <c r="T78">
        <f t="shared" si="9"/>
        <v>663</v>
      </c>
      <c r="U78" s="16">
        <f t="shared" si="12"/>
        <v>0.66988207586694182</v>
      </c>
      <c r="V78" s="16">
        <f t="shared" si="12"/>
        <v>0.43907284768211918</v>
      </c>
      <c r="W78">
        <f t="shared" si="13"/>
        <v>24</v>
      </c>
      <c r="X78" s="2">
        <f t="shared" si="14"/>
        <v>2.8335301062573786</v>
      </c>
    </row>
    <row r="79" spans="1:24">
      <c r="A79" t="str">
        <f t="shared" si="15"/>
        <v>Арсланханова А.Я.8024</v>
      </c>
      <c r="B79" t="s">
        <v>175</v>
      </c>
      <c r="C79" t="s">
        <v>8</v>
      </c>
      <c r="D79" s="15">
        <v>1</v>
      </c>
      <c r="F79" s="15"/>
      <c r="G79" t="str">
        <f t="shared" si="10"/>
        <v>\320\232\321\203\321\200\320\261\320\260\320\275\320\276\320\262\320\260 \320\240. \320\20.8080</v>
      </c>
      <c r="H79" t="s">
        <v>641</v>
      </c>
      <c r="I79" t="s">
        <v>14</v>
      </c>
      <c r="J79" s="13">
        <v>5183</v>
      </c>
      <c r="K79" s="15">
        <v>3</v>
      </c>
      <c r="N79" t="str">
        <f t="shared" si="11"/>
        <v>Газиева Т.С.8009</v>
      </c>
      <c r="O79" t="s">
        <v>307</v>
      </c>
      <c r="P79" t="s">
        <v>53</v>
      </c>
      <c r="Q79" s="17">
        <v>721505.36080000002</v>
      </c>
      <c r="R79" s="17">
        <v>1531</v>
      </c>
      <c r="S79">
        <f t="shared" si="8"/>
        <v>156669.92000000001</v>
      </c>
      <c r="T79">
        <f t="shared" si="9"/>
        <v>156</v>
      </c>
      <c r="U79" s="16">
        <f t="shared" si="12"/>
        <v>0.21714311287484478</v>
      </c>
      <c r="V79" s="16">
        <f t="shared" si="12"/>
        <v>0.10189418680600915</v>
      </c>
      <c r="W79">
        <f t="shared" si="13"/>
        <v>2</v>
      </c>
      <c r="X79" s="2">
        <f t="shared" si="14"/>
        <v>0.14545454545454545</v>
      </c>
    </row>
    <row r="80" spans="1:24">
      <c r="A80" t="str">
        <f t="shared" si="15"/>
        <v>Арсланханова А.Я.8027</v>
      </c>
      <c r="B80" t="s">
        <v>175</v>
      </c>
      <c r="C80" t="s">
        <v>12</v>
      </c>
      <c r="D80" s="15">
        <v>1</v>
      </c>
      <c r="F80" s="15"/>
      <c r="G80" t="str">
        <f t="shared" si="10"/>
        <v>\320\233\320\260\320\261\320\260\320\267\320\260\320\275\320\276\320\262\320\260 \320\223. \320\26.8069</v>
      </c>
      <c r="H80" t="s">
        <v>642</v>
      </c>
      <c r="I80" t="s">
        <v>20</v>
      </c>
      <c r="J80" s="13">
        <v>4718</v>
      </c>
      <c r="K80" s="15">
        <v>4</v>
      </c>
      <c r="N80" t="str">
        <f t="shared" si="11"/>
        <v>Галимова З.А.8081</v>
      </c>
      <c r="O80" t="s">
        <v>308</v>
      </c>
      <c r="P80" t="s">
        <v>9</v>
      </c>
      <c r="Q80" s="17">
        <v>2569795.4802000001</v>
      </c>
      <c r="R80" s="17">
        <v>2009</v>
      </c>
      <c r="S80">
        <f t="shared" si="8"/>
        <v>2118929.2799999998</v>
      </c>
      <c r="T80">
        <f t="shared" si="9"/>
        <v>1204</v>
      </c>
      <c r="U80" s="16">
        <f t="shared" si="12"/>
        <v>0.8245517187364223</v>
      </c>
      <c r="V80" s="16">
        <f t="shared" si="12"/>
        <v>0.5993031358885017</v>
      </c>
      <c r="W80">
        <f t="shared" si="13"/>
        <v>57</v>
      </c>
      <c r="X80" s="2">
        <f t="shared" si="14"/>
        <v>7.0807453416149064</v>
      </c>
    </row>
    <row r="81" spans="1:24">
      <c r="A81" t="str">
        <f t="shared" si="15"/>
        <v>Арсланханова А.Я.8036</v>
      </c>
      <c r="B81" t="s">
        <v>175</v>
      </c>
      <c r="C81" t="s">
        <v>15</v>
      </c>
      <c r="D81" s="15">
        <v>2</v>
      </c>
      <c r="F81" s="15"/>
      <c r="G81" t="str">
        <f t="shared" si="10"/>
        <v>\320\233\320\260\320\261\320\260\320\267\320\260\320\275\320\276\320\262\320\260 \320\245. \320\23.8018</v>
      </c>
      <c r="H81" t="s">
        <v>643</v>
      </c>
      <c r="I81" t="s">
        <v>10</v>
      </c>
      <c r="J81" s="13">
        <v>645</v>
      </c>
      <c r="K81" s="15">
        <v>1</v>
      </c>
      <c r="N81" t="str">
        <f t="shared" si="11"/>
        <v>Гамзаева И.С.8096</v>
      </c>
      <c r="O81" t="s">
        <v>309</v>
      </c>
      <c r="P81" t="s">
        <v>199</v>
      </c>
      <c r="Q81" s="17">
        <v>2015421.7320999999</v>
      </c>
      <c r="R81" s="17">
        <v>3622</v>
      </c>
      <c r="S81">
        <f t="shared" si="8"/>
        <v>499923.43</v>
      </c>
      <c r="T81">
        <f t="shared" si="9"/>
        <v>332</v>
      </c>
      <c r="U81" s="16">
        <f t="shared" si="12"/>
        <v>0.24804904206282277</v>
      </c>
      <c r="V81" s="16">
        <f t="shared" si="12"/>
        <v>9.1662065157371617E-2</v>
      </c>
      <c r="W81">
        <f t="shared" si="13"/>
        <v>7</v>
      </c>
      <c r="X81" s="2">
        <f t="shared" si="14"/>
        <v>0.21276595744680851</v>
      </c>
    </row>
    <row r="82" spans="1:24">
      <c r="A82" t="str">
        <f t="shared" si="15"/>
        <v>Арсланханова А.Я.8081</v>
      </c>
      <c r="B82" t="s">
        <v>175</v>
      </c>
      <c r="C82" t="s">
        <v>9</v>
      </c>
      <c r="D82" s="15">
        <v>29</v>
      </c>
      <c r="F82" s="15"/>
      <c r="G82" t="str">
        <f t="shared" si="10"/>
        <v>\320\234\320\260\320\263\320\260\320\275\320\274\320\265\320\264\320\276\320\262\320\260 \320\235. \320\21.8022</v>
      </c>
      <c r="H82" t="s">
        <v>644</v>
      </c>
      <c r="I82" t="s">
        <v>35</v>
      </c>
      <c r="J82" s="13">
        <v>1175</v>
      </c>
      <c r="K82" s="15">
        <v>1</v>
      </c>
      <c r="N82" t="str">
        <f t="shared" si="11"/>
        <v>Гамзатдаев М.А.8058</v>
      </c>
      <c r="O82" t="s">
        <v>310</v>
      </c>
      <c r="P82" t="s">
        <v>55</v>
      </c>
      <c r="Q82" s="17">
        <v>162454.16</v>
      </c>
      <c r="R82" s="17">
        <v>203</v>
      </c>
      <c r="S82">
        <f t="shared" si="8"/>
        <v>28342.66</v>
      </c>
      <c r="T82">
        <f t="shared" si="9"/>
        <v>20</v>
      </c>
      <c r="U82" s="16">
        <f t="shared" si="12"/>
        <v>0.17446558463015044</v>
      </c>
      <c r="V82" s="16">
        <f t="shared" si="12"/>
        <v>9.8522167487684734E-2</v>
      </c>
      <c r="W82">
        <f t="shared" si="13"/>
        <v>0</v>
      </c>
      <c r="X82" s="2">
        <f t="shared" si="14"/>
        <v>0</v>
      </c>
    </row>
    <row r="83" spans="1:24">
      <c r="A83" t="str">
        <f t="shared" si="15"/>
        <v>Арсланханова А.Я.8083</v>
      </c>
      <c r="B83" t="s">
        <v>175</v>
      </c>
      <c r="C83" t="s">
        <v>6</v>
      </c>
      <c r="D83" s="15">
        <v>1</v>
      </c>
      <c r="F83" s="15"/>
      <c r="G83" t="str">
        <f t="shared" si="10"/>
        <v>\320\234\320\260\320\263\320\260\321\200\320\260\320\274\320\276\320\262\320\260 \320\255. \320\24.8027</v>
      </c>
      <c r="H83" t="s">
        <v>645</v>
      </c>
      <c r="I83" t="s">
        <v>12</v>
      </c>
      <c r="J83" s="13">
        <v>28063</v>
      </c>
      <c r="K83" s="15">
        <v>22</v>
      </c>
      <c r="N83" t="str">
        <f t="shared" si="11"/>
        <v>Гамзатова А.С.8006</v>
      </c>
      <c r="O83" t="s">
        <v>311</v>
      </c>
      <c r="P83" t="s">
        <v>22</v>
      </c>
      <c r="Q83" s="17">
        <v>1351332.6121</v>
      </c>
      <c r="R83" s="17">
        <v>1554</v>
      </c>
      <c r="S83">
        <f t="shared" si="8"/>
        <v>934960.61</v>
      </c>
      <c r="T83">
        <f t="shared" si="9"/>
        <v>700</v>
      </c>
      <c r="U83" s="16">
        <f t="shared" si="12"/>
        <v>0.69188044573796748</v>
      </c>
      <c r="V83" s="16">
        <f t="shared" si="12"/>
        <v>0.45045045045045046</v>
      </c>
      <c r="W83">
        <f t="shared" si="13"/>
        <v>21</v>
      </c>
      <c r="X83" s="2">
        <f t="shared" si="14"/>
        <v>2.459016393442623</v>
      </c>
    </row>
    <row r="84" spans="1:24">
      <c r="A84" t="str">
        <f t="shared" si="15"/>
        <v>Артцул М.М.8027</v>
      </c>
      <c r="B84" t="s">
        <v>529</v>
      </c>
      <c r="C84" t="s">
        <v>12</v>
      </c>
      <c r="D84" s="15">
        <v>9</v>
      </c>
      <c r="F84" s="15"/>
      <c r="G84" t="str">
        <f t="shared" si="10"/>
        <v>\320\234\320\260\320\263\320\264\320\270\320\265\320\262\320\260 \320\241. \320\23.8024</v>
      </c>
      <c r="H84" t="s">
        <v>646</v>
      </c>
      <c r="I84" t="s">
        <v>8</v>
      </c>
      <c r="J84" s="13">
        <v>3853.6</v>
      </c>
      <c r="K84" s="15">
        <v>2</v>
      </c>
      <c r="N84" t="str">
        <f t="shared" si="11"/>
        <v>Гамзатова П.А.8061</v>
      </c>
      <c r="O84" t="s">
        <v>535</v>
      </c>
      <c r="P84" t="s">
        <v>34</v>
      </c>
      <c r="Q84" s="17">
        <v>735292.39890000003</v>
      </c>
      <c r="R84" s="17">
        <v>826</v>
      </c>
      <c r="S84">
        <f t="shared" si="8"/>
        <v>401381.2</v>
      </c>
      <c r="T84">
        <f t="shared" si="9"/>
        <v>261</v>
      </c>
      <c r="U84" s="16">
        <f t="shared" si="12"/>
        <v>0.54587970799163388</v>
      </c>
      <c r="V84" s="16">
        <f t="shared" si="12"/>
        <v>0.3159806295399516</v>
      </c>
      <c r="W84">
        <f t="shared" si="13"/>
        <v>0</v>
      </c>
      <c r="X84" s="2">
        <f t="shared" si="14"/>
        <v>0</v>
      </c>
    </row>
    <row r="85" spans="1:24">
      <c r="A85" t="str">
        <f t="shared" si="15"/>
        <v>Артцул М.М.8062</v>
      </c>
      <c r="B85" t="s">
        <v>529</v>
      </c>
      <c r="C85" t="s">
        <v>18</v>
      </c>
      <c r="D85" s="15">
        <v>1</v>
      </c>
      <c r="F85" s="15"/>
      <c r="G85" t="str">
        <f t="shared" si="10"/>
        <v>\320\234\320\260\320\263\320\276\320\274\320\265\320\264\320\263\320\265\321\200\320\265\320\265\320\262\320\260 \320\227. \320\26.8029</v>
      </c>
      <c r="H85" t="s">
        <v>647</v>
      </c>
      <c r="I85" t="s">
        <v>29</v>
      </c>
      <c r="J85" s="13">
        <v>13944</v>
      </c>
      <c r="K85" s="15">
        <v>7</v>
      </c>
      <c r="N85" t="str">
        <f t="shared" si="11"/>
        <v>Гамзатова П.Г.8018</v>
      </c>
      <c r="O85" t="s">
        <v>312</v>
      </c>
      <c r="P85" t="s">
        <v>10</v>
      </c>
      <c r="Q85" s="17">
        <v>625557.06770000001</v>
      </c>
      <c r="R85" s="17">
        <v>749</v>
      </c>
      <c r="S85">
        <f t="shared" si="8"/>
        <v>423604.46000000008</v>
      </c>
      <c r="T85">
        <f t="shared" si="9"/>
        <v>323</v>
      </c>
      <c r="U85" s="16">
        <f t="shared" si="12"/>
        <v>0.6771635744720722</v>
      </c>
      <c r="V85" s="16">
        <f t="shared" si="12"/>
        <v>0.43124165554072097</v>
      </c>
      <c r="W85">
        <f t="shared" si="13"/>
        <v>24</v>
      </c>
      <c r="X85" s="2">
        <f t="shared" si="14"/>
        <v>5.6338028169014089</v>
      </c>
    </row>
    <row r="86" spans="1:24">
      <c r="A86" t="str">
        <f t="shared" si="15"/>
        <v>Асадова З.С.8020</v>
      </c>
      <c r="B86" t="s">
        <v>473</v>
      </c>
      <c r="C86" t="s">
        <v>11</v>
      </c>
      <c r="D86" s="15">
        <v>3</v>
      </c>
      <c r="F86" s="15"/>
      <c r="G86" t="str">
        <f t="shared" si="10"/>
        <v>\320\234\320\260\320\263\320\276\320\274\320\265\320\264\320\276\320\262\320\260 \320\220. \320\20.8081</v>
      </c>
      <c r="H86" t="s">
        <v>648</v>
      </c>
      <c r="I86" t="s">
        <v>9</v>
      </c>
      <c r="J86" s="13">
        <v>2949</v>
      </c>
      <c r="K86" s="15">
        <v>1</v>
      </c>
      <c r="N86" t="str">
        <f t="shared" si="11"/>
        <v>Гарунова С.Г.8024</v>
      </c>
      <c r="O86" t="s">
        <v>313</v>
      </c>
      <c r="P86" t="s">
        <v>8</v>
      </c>
      <c r="Q86" s="17">
        <v>2686829.5081000002</v>
      </c>
      <c r="R86" s="17">
        <v>2497</v>
      </c>
      <c r="S86">
        <f t="shared" si="8"/>
        <v>2085369.2899999996</v>
      </c>
      <c r="T86">
        <f t="shared" si="9"/>
        <v>1417</v>
      </c>
      <c r="U86" s="16">
        <f t="shared" si="12"/>
        <v>0.77614500053435653</v>
      </c>
      <c r="V86" s="16">
        <f t="shared" si="12"/>
        <v>0.56748097717260715</v>
      </c>
      <c r="W86">
        <f t="shared" si="13"/>
        <v>53</v>
      </c>
      <c r="X86" s="2">
        <f t="shared" si="14"/>
        <v>4.9074074074074074</v>
      </c>
    </row>
    <row r="87" spans="1:24">
      <c r="A87" t="str">
        <f t="shared" si="15"/>
        <v>Асадова З.С.8079</v>
      </c>
      <c r="B87" t="s">
        <v>473</v>
      </c>
      <c r="C87" t="s">
        <v>17</v>
      </c>
      <c r="D87" s="15">
        <v>1</v>
      </c>
      <c r="F87" s="15"/>
      <c r="G87" t="str">
        <f t="shared" si="10"/>
        <v>\320\234\320\260\320\263\320\276\320\274\320\265\320\264\320\276\320\262\320\260 \320\223. \320\20.8084</v>
      </c>
      <c r="H87" t="s">
        <v>649</v>
      </c>
      <c r="I87" t="s">
        <v>23</v>
      </c>
      <c r="J87" s="13">
        <v>429</v>
      </c>
      <c r="K87" s="15">
        <v>1</v>
      </c>
      <c r="N87" t="str">
        <f t="shared" si="11"/>
        <v>Гасанова Г.М.8083</v>
      </c>
      <c r="O87" t="s">
        <v>314</v>
      </c>
      <c r="P87" t="s">
        <v>6</v>
      </c>
      <c r="Q87" s="17">
        <v>1394488.4086</v>
      </c>
      <c r="R87" s="17">
        <v>1357</v>
      </c>
      <c r="S87">
        <f t="shared" si="8"/>
        <v>983629.41</v>
      </c>
      <c r="T87">
        <f t="shared" si="9"/>
        <v>752</v>
      </c>
      <c r="U87" s="16">
        <f t="shared" si="12"/>
        <v>0.70536936982324372</v>
      </c>
      <c r="V87" s="16">
        <f t="shared" si="12"/>
        <v>0.55416359616801769</v>
      </c>
      <c r="W87">
        <f t="shared" si="13"/>
        <v>18</v>
      </c>
      <c r="X87" s="2">
        <f t="shared" si="14"/>
        <v>2.9752066115702482</v>
      </c>
    </row>
    <row r="88" spans="1:24">
      <c r="A88" t="str">
        <f t="shared" si="15"/>
        <v>Ахмедова Ф.Б.8073</v>
      </c>
      <c r="B88" t="s">
        <v>474</v>
      </c>
      <c r="C88" t="s">
        <v>7</v>
      </c>
      <c r="D88" s="15">
        <v>16</v>
      </c>
      <c r="F88" s="15"/>
      <c r="G88" t="str">
        <f t="shared" si="10"/>
        <v>\320\234\320\260\320\263\320\276\320\274\320\265\320\264\320\276\320\262\320\260 \320\227. \320\23.8084</v>
      </c>
      <c r="H88" t="s">
        <v>650</v>
      </c>
      <c r="I88" t="s">
        <v>23</v>
      </c>
      <c r="J88" s="13">
        <v>39155</v>
      </c>
      <c r="K88" s="15">
        <v>16</v>
      </c>
      <c r="N88" t="str">
        <f t="shared" si="11"/>
        <v>Гасанова З.А.8087</v>
      </c>
      <c r="O88" t="s">
        <v>315</v>
      </c>
      <c r="P88" t="s">
        <v>19</v>
      </c>
      <c r="Q88" s="17">
        <v>1185319.0081</v>
      </c>
      <c r="R88" s="17">
        <v>1734</v>
      </c>
      <c r="S88">
        <f t="shared" si="8"/>
        <v>716401.01</v>
      </c>
      <c r="T88">
        <f t="shared" si="9"/>
        <v>633</v>
      </c>
      <c r="U88" s="16">
        <f t="shared" si="12"/>
        <v>0.60439510807166652</v>
      </c>
      <c r="V88" s="16">
        <f t="shared" si="12"/>
        <v>0.36505190311418684</v>
      </c>
      <c r="W88">
        <f t="shared" si="13"/>
        <v>8</v>
      </c>
      <c r="X88" s="2">
        <f t="shared" si="14"/>
        <v>0.72661217075386009</v>
      </c>
    </row>
    <row r="89" spans="1:24">
      <c r="A89" t="str">
        <f t="shared" si="15"/>
        <v>Ахмедова Ф.Б.8083</v>
      </c>
      <c r="B89" t="s">
        <v>474</v>
      </c>
      <c r="C89" t="s">
        <v>6</v>
      </c>
      <c r="D89" s="15">
        <v>1</v>
      </c>
      <c r="F89" s="15"/>
      <c r="G89" t="str">
        <f t="shared" si="10"/>
        <v>\320\234\320\260\320\263\320\276\320\274\320\265\320\264\320\276\320\262\320\260 \320\227. \320\25.8018</v>
      </c>
      <c r="H89" t="s">
        <v>651</v>
      </c>
      <c r="I89" t="s">
        <v>10</v>
      </c>
      <c r="J89" s="13">
        <v>6887</v>
      </c>
      <c r="K89" s="15">
        <v>5</v>
      </c>
      <c r="N89" t="str">
        <f t="shared" si="11"/>
        <v>Гасанова Р.К.8029</v>
      </c>
      <c r="O89" t="s">
        <v>316</v>
      </c>
      <c r="P89" t="s">
        <v>29</v>
      </c>
      <c r="Q89" s="17">
        <v>269317.83620000002</v>
      </c>
      <c r="R89" s="17">
        <v>509</v>
      </c>
      <c r="S89">
        <f t="shared" si="8"/>
        <v>160023.34</v>
      </c>
      <c r="T89">
        <f t="shared" si="9"/>
        <v>187</v>
      </c>
      <c r="U89" s="16">
        <f t="shared" si="12"/>
        <v>0.59418025281164044</v>
      </c>
      <c r="V89" s="16">
        <f t="shared" si="12"/>
        <v>0.36738703339882123</v>
      </c>
      <c r="W89">
        <f t="shared" si="13"/>
        <v>3</v>
      </c>
      <c r="X89" s="2">
        <f t="shared" si="14"/>
        <v>0.93167701863354035</v>
      </c>
    </row>
    <row r="90" spans="1:24">
      <c r="A90" t="str">
        <f t="shared" si="15"/>
        <v>Ахмедова Ф.Б.8088</v>
      </c>
      <c r="B90" t="s">
        <v>474</v>
      </c>
      <c r="C90" t="s">
        <v>1</v>
      </c>
      <c r="D90" s="15">
        <v>1</v>
      </c>
      <c r="F90" s="15"/>
      <c r="G90" t="str">
        <f t="shared" si="10"/>
        <v>\320\234\320\260\320\263\320\276\320\274\320\265\320\264\320\276\320\262\320\260 \320\234. \320\24.8011</v>
      </c>
      <c r="H90" t="s">
        <v>652</v>
      </c>
      <c r="I90" t="s">
        <v>43</v>
      </c>
      <c r="J90" s="13">
        <v>31348</v>
      </c>
      <c r="K90" s="15">
        <v>12</v>
      </c>
      <c r="N90" t="str">
        <f t="shared" si="11"/>
        <v>Гасанова Р.К.8032</v>
      </c>
      <c r="O90" t="s">
        <v>316</v>
      </c>
      <c r="P90" t="s">
        <v>50</v>
      </c>
      <c r="Q90" s="17">
        <v>75463.459700000007</v>
      </c>
      <c r="R90" s="17">
        <v>151</v>
      </c>
      <c r="S90">
        <f t="shared" si="8"/>
        <v>42904.46</v>
      </c>
      <c r="T90">
        <f t="shared" si="9"/>
        <v>41</v>
      </c>
      <c r="U90" s="16">
        <f t="shared" si="12"/>
        <v>0.56854615691572907</v>
      </c>
      <c r="V90" s="16">
        <f t="shared" si="12"/>
        <v>0.27152317880794702</v>
      </c>
      <c r="W90">
        <f t="shared" si="13"/>
        <v>2</v>
      </c>
      <c r="X90" s="2">
        <f t="shared" si="14"/>
        <v>1.8181818181818181</v>
      </c>
    </row>
    <row r="91" spans="1:24">
      <c r="A91" t="str">
        <f t="shared" si="15"/>
        <v>Ашуралиева З.М.8001</v>
      </c>
      <c r="B91" t="s">
        <v>219</v>
      </c>
      <c r="C91" t="s">
        <v>30</v>
      </c>
      <c r="D91" s="15">
        <v>16</v>
      </c>
      <c r="F91" s="15"/>
      <c r="G91" t="str">
        <f t="shared" si="10"/>
        <v>\320\234\320\260\320\263\320\276\320\274\320\265\320\264\320\276\320\262\320\260 \320\237. \320\24.8010</v>
      </c>
      <c r="H91" t="s">
        <v>653</v>
      </c>
      <c r="I91" t="s">
        <v>44</v>
      </c>
      <c r="J91" s="13">
        <v>3940</v>
      </c>
      <c r="K91" s="15">
        <v>1</v>
      </c>
      <c r="N91" t="str">
        <f t="shared" si="11"/>
        <v>Гираева А.Т.8019</v>
      </c>
      <c r="O91" t="s">
        <v>449</v>
      </c>
      <c r="P91" t="s">
        <v>26</v>
      </c>
      <c r="Q91" s="17">
        <v>1736708.5702</v>
      </c>
      <c r="R91" s="17">
        <v>1966</v>
      </c>
      <c r="S91">
        <f t="shared" si="8"/>
        <v>856920.77</v>
      </c>
      <c r="T91">
        <f t="shared" si="9"/>
        <v>500</v>
      </c>
      <c r="U91" s="16">
        <f t="shared" si="12"/>
        <v>0.49341656090366198</v>
      </c>
      <c r="V91" s="16">
        <f t="shared" si="12"/>
        <v>0.25432349949135302</v>
      </c>
      <c r="W91">
        <f t="shared" si="13"/>
        <v>12</v>
      </c>
      <c r="X91" s="2">
        <f t="shared" si="14"/>
        <v>0.81855388813096863</v>
      </c>
    </row>
    <row r="92" spans="1:24">
      <c r="A92" t="str">
        <f t="shared" si="15"/>
        <v>Ашуралиева З.М.8074</v>
      </c>
      <c r="B92" t="s">
        <v>219</v>
      </c>
      <c r="C92" t="s">
        <v>4</v>
      </c>
      <c r="D92" s="15">
        <v>1</v>
      </c>
      <c r="F92" s="15"/>
      <c r="G92" t="str">
        <f t="shared" si="10"/>
        <v>\320\234\320\260\320\263\320\276\320\274\320\265\320\264\320\276\320\262\320\260 \320\240. \320\24.8024</v>
      </c>
      <c r="H92" t="s">
        <v>654</v>
      </c>
      <c r="I92" t="s">
        <v>8</v>
      </c>
      <c r="J92" s="13">
        <v>246</v>
      </c>
      <c r="K92" s="15">
        <v>1</v>
      </c>
      <c r="N92" t="str">
        <f t="shared" si="11"/>
        <v>Гитинова З.А.8022</v>
      </c>
      <c r="O92" t="s">
        <v>317</v>
      </c>
      <c r="P92" t="s">
        <v>35</v>
      </c>
      <c r="Q92" s="17">
        <v>946911.73970000003</v>
      </c>
      <c r="R92" s="17">
        <v>1495</v>
      </c>
      <c r="S92">
        <f t="shared" si="8"/>
        <v>459268.64</v>
      </c>
      <c r="T92">
        <f t="shared" si="9"/>
        <v>366</v>
      </c>
      <c r="U92" s="16">
        <f t="shared" si="12"/>
        <v>0.48501736829823783</v>
      </c>
      <c r="V92" s="16">
        <f t="shared" si="12"/>
        <v>0.24481605351170568</v>
      </c>
      <c r="W92">
        <f t="shared" si="13"/>
        <v>10</v>
      </c>
      <c r="X92" s="2">
        <f t="shared" si="14"/>
        <v>0.88573959255978751</v>
      </c>
    </row>
    <row r="93" spans="1:24">
      <c r="A93" t="str">
        <f t="shared" si="15"/>
        <v>Ашуралиева З.М.8079</v>
      </c>
      <c r="B93" t="s">
        <v>219</v>
      </c>
      <c r="C93" t="s">
        <v>17</v>
      </c>
      <c r="D93" s="15">
        <v>43</v>
      </c>
      <c r="F93" s="15"/>
      <c r="G93" t="str">
        <f t="shared" si="10"/>
        <v>\320\234\320\260\320\263\320\276\320\274\320\265\320\264\320\276\320\262\320\260 \320\244. \320\24.8084</v>
      </c>
      <c r="H93" t="s">
        <v>655</v>
      </c>
      <c r="I93" t="s">
        <v>23</v>
      </c>
      <c r="J93" s="13">
        <v>8159.5</v>
      </c>
      <c r="K93" s="15">
        <v>5</v>
      </c>
      <c r="N93" t="str">
        <f t="shared" si="11"/>
        <v>Гусейнова Р.А.8010</v>
      </c>
      <c r="O93" t="s">
        <v>318</v>
      </c>
      <c r="P93" t="s">
        <v>44</v>
      </c>
      <c r="Q93" s="17">
        <v>1092287.8606</v>
      </c>
      <c r="R93" s="17">
        <v>1625</v>
      </c>
      <c r="S93">
        <f t="shared" si="8"/>
        <v>605131.86</v>
      </c>
      <c r="T93">
        <f t="shared" si="9"/>
        <v>593</v>
      </c>
      <c r="U93" s="16">
        <f t="shared" si="12"/>
        <v>0.5540040147178763</v>
      </c>
      <c r="V93" s="16">
        <f t="shared" si="12"/>
        <v>0.36492307692307691</v>
      </c>
      <c r="W93">
        <f t="shared" si="13"/>
        <v>12</v>
      </c>
      <c r="X93" s="2">
        <f t="shared" si="14"/>
        <v>1.1627906976744187</v>
      </c>
    </row>
    <row r="94" spans="1:24">
      <c r="A94" t="str">
        <f t="shared" si="15"/>
        <v>Ашуралиева З.М.8080</v>
      </c>
      <c r="B94" t="s">
        <v>219</v>
      </c>
      <c r="C94" t="s">
        <v>14</v>
      </c>
      <c r="D94" s="15">
        <v>1</v>
      </c>
      <c r="F94" s="15"/>
      <c r="G94" t="str">
        <f t="shared" si="10"/>
        <v>\320\234\320\260\320\263\320\276\320\274\320\265\320\264\320\276\320\262\320\260 \320\245. \320\20.8084</v>
      </c>
      <c r="H94" t="s">
        <v>656</v>
      </c>
      <c r="I94" t="s">
        <v>23</v>
      </c>
      <c r="J94" s="13">
        <v>33632.699999999997</v>
      </c>
      <c r="K94" s="15">
        <v>16</v>
      </c>
      <c r="N94" t="str">
        <f t="shared" si="11"/>
        <v>Давлетмурзаева Н.Р.8026</v>
      </c>
      <c r="O94" t="s">
        <v>319</v>
      </c>
      <c r="P94" t="s">
        <v>51</v>
      </c>
      <c r="Q94" s="17">
        <v>1286770.7786000001</v>
      </c>
      <c r="R94" s="17">
        <v>1593</v>
      </c>
      <c r="S94">
        <f t="shared" si="8"/>
        <v>860276.3</v>
      </c>
      <c r="T94">
        <f t="shared" si="9"/>
        <v>726</v>
      </c>
      <c r="U94" s="16">
        <f t="shared" si="12"/>
        <v>0.66855442655915465</v>
      </c>
      <c r="V94" s="16">
        <f t="shared" si="12"/>
        <v>0.45574387947269301</v>
      </c>
      <c r="W94">
        <f t="shared" si="13"/>
        <v>44</v>
      </c>
      <c r="X94" s="2">
        <f t="shared" si="14"/>
        <v>5.0749711649365628</v>
      </c>
    </row>
    <row r="95" spans="1:24">
      <c r="A95" t="str">
        <f t="shared" si="15"/>
        <v>Бабаева А.Р.8081</v>
      </c>
      <c r="B95" t="s">
        <v>75</v>
      </c>
      <c r="C95" t="s">
        <v>9</v>
      </c>
      <c r="D95" s="15">
        <v>12</v>
      </c>
      <c r="F95" s="15"/>
      <c r="G95" t="str">
        <f t="shared" si="10"/>
        <v>\320\234\320\260\320\273\320\270\320\272\320\276\320\262\320\260 \320\241. \320\20.8061</v>
      </c>
      <c r="H95" t="s">
        <v>657</v>
      </c>
      <c r="I95" t="s">
        <v>34</v>
      </c>
      <c r="J95" s="13">
        <v>13127</v>
      </c>
      <c r="K95" s="15">
        <v>9</v>
      </c>
      <c r="N95" t="str">
        <f t="shared" si="11"/>
        <v>Давудова В.С.8082</v>
      </c>
      <c r="O95" t="s">
        <v>320</v>
      </c>
      <c r="P95" t="s">
        <v>5</v>
      </c>
      <c r="Q95" s="17">
        <v>331118.94</v>
      </c>
      <c r="R95" s="17">
        <v>210</v>
      </c>
      <c r="S95">
        <f t="shared" si="8"/>
        <v>217194.19</v>
      </c>
      <c r="T95">
        <f t="shared" si="9"/>
        <v>105</v>
      </c>
      <c r="U95" s="16">
        <f t="shared" si="12"/>
        <v>0.65594009814116949</v>
      </c>
      <c r="V95" s="16">
        <f t="shared" si="12"/>
        <v>0.5</v>
      </c>
      <c r="W95">
        <f t="shared" si="13"/>
        <v>23</v>
      </c>
      <c r="X95" s="2">
        <f t="shared" si="14"/>
        <v>21.904761904761905</v>
      </c>
    </row>
    <row r="96" spans="1:24">
      <c r="A96" t="str">
        <f t="shared" si="15"/>
        <v>Бабаева З.М.8083</v>
      </c>
      <c r="B96" t="s">
        <v>181</v>
      </c>
      <c r="C96" t="s">
        <v>6</v>
      </c>
      <c r="D96" s="15">
        <v>7</v>
      </c>
      <c r="F96" s="15"/>
      <c r="G96" t="str">
        <f t="shared" si="10"/>
        <v>\320\234\320\260\320\274\320\274\320\260\321\206\320\260\320\265\320\262\320\260 \320\237. \320\27.8017</v>
      </c>
      <c r="H96" t="s">
        <v>658</v>
      </c>
      <c r="I96" t="s">
        <v>36</v>
      </c>
      <c r="J96" s="13">
        <v>1209</v>
      </c>
      <c r="K96" s="15">
        <v>2</v>
      </c>
      <c r="N96" t="str">
        <f t="shared" si="11"/>
        <v>Дадашева М.Э.8059</v>
      </c>
      <c r="O96" t="s">
        <v>321</v>
      </c>
      <c r="P96" t="s">
        <v>13</v>
      </c>
      <c r="Q96" s="17">
        <v>1121917.8193000001</v>
      </c>
      <c r="R96" s="17">
        <v>1744</v>
      </c>
      <c r="S96">
        <f t="shared" si="8"/>
        <v>540060.12</v>
      </c>
      <c r="T96">
        <f t="shared" si="9"/>
        <v>476</v>
      </c>
      <c r="U96" s="16">
        <f t="shared" si="12"/>
        <v>0.48137226337750882</v>
      </c>
      <c r="V96" s="16">
        <f t="shared" si="12"/>
        <v>0.27293577981651373</v>
      </c>
      <c r="W96">
        <f t="shared" si="13"/>
        <v>10</v>
      </c>
      <c r="X96" s="2">
        <f t="shared" si="14"/>
        <v>0.78864353312302837</v>
      </c>
    </row>
    <row r="97" spans="1:24">
      <c r="A97" t="str">
        <f t="shared" si="15"/>
        <v>Багомедова П.Б.8011</v>
      </c>
      <c r="B97" t="s">
        <v>293</v>
      </c>
      <c r="C97" t="s">
        <v>43</v>
      </c>
      <c r="D97" s="15">
        <v>2</v>
      </c>
      <c r="F97" s="15"/>
      <c r="G97" t="str">
        <f t="shared" si="10"/>
        <v>\320\234\320\260\320\274\320\274\320\265\320\264\320\276\320\262 \320\235. \320\20.8012</v>
      </c>
      <c r="H97" t="s">
        <v>659</v>
      </c>
      <c r="I97" t="s">
        <v>54</v>
      </c>
      <c r="J97" s="13">
        <v>2363</v>
      </c>
      <c r="K97" s="15">
        <v>3</v>
      </c>
      <c r="N97" t="str">
        <f t="shared" si="11"/>
        <v>Дадилова П.М.8061</v>
      </c>
      <c r="O97" t="s">
        <v>322</v>
      </c>
      <c r="P97" t="s">
        <v>34</v>
      </c>
      <c r="Q97" s="17">
        <v>1109751.45</v>
      </c>
      <c r="R97" s="17">
        <v>1142</v>
      </c>
      <c r="S97">
        <f t="shared" si="8"/>
        <v>586783.25</v>
      </c>
      <c r="T97">
        <f t="shared" si="9"/>
        <v>261</v>
      </c>
      <c r="U97" s="16">
        <f t="shared" si="12"/>
        <v>0.5287519561249503</v>
      </c>
      <c r="V97" s="16">
        <f t="shared" si="12"/>
        <v>0.22854640980735552</v>
      </c>
      <c r="W97">
        <f t="shared" si="13"/>
        <v>0</v>
      </c>
      <c r="X97" s="2">
        <f t="shared" si="14"/>
        <v>0</v>
      </c>
    </row>
    <row r="98" spans="1:24">
      <c r="A98" t="str">
        <f t="shared" si="15"/>
        <v>Багунова Р.Н.8005</v>
      </c>
      <c r="B98" t="s">
        <v>512</v>
      </c>
      <c r="C98" t="s">
        <v>16</v>
      </c>
      <c r="D98" s="15">
        <v>1</v>
      </c>
      <c r="F98" s="15"/>
      <c r="G98" t="str">
        <f t="shared" si="10"/>
        <v>\320\234\320\260\320\275\321\201\321\203\321\200\320\276\320\262\320\260 \320\237. \320\24.8062</v>
      </c>
      <c r="H98" t="s">
        <v>660</v>
      </c>
      <c r="I98" t="s">
        <v>18</v>
      </c>
      <c r="J98" s="13">
        <v>615</v>
      </c>
      <c r="K98" s="15">
        <v>1</v>
      </c>
      <c r="N98" t="str">
        <f t="shared" si="11"/>
        <v>Джабраилов А.Г.8025</v>
      </c>
      <c r="O98" t="s">
        <v>323</v>
      </c>
      <c r="P98" t="s">
        <v>27</v>
      </c>
      <c r="Q98" s="17">
        <v>64558.53</v>
      </c>
      <c r="R98" s="17">
        <v>62</v>
      </c>
      <c r="S98">
        <f t="shared" si="8"/>
        <v>20859.53</v>
      </c>
      <c r="T98">
        <f t="shared" si="9"/>
        <v>11</v>
      </c>
      <c r="U98" s="16">
        <f t="shared" si="12"/>
        <v>0.32311036202342275</v>
      </c>
      <c r="V98" s="16">
        <f t="shared" si="12"/>
        <v>0.17741935483870969</v>
      </c>
      <c r="W98">
        <f t="shared" si="13"/>
        <v>1</v>
      </c>
      <c r="X98" s="2">
        <f t="shared" si="14"/>
        <v>1.9607843137254901</v>
      </c>
    </row>
    <row r="99" spans="1:24">
      <c r="A99" t="str">
        <f t="shared" si="15"/>
        <v>Багунова Р.Н.8006</v>
      </c>
      <c r="B99" t="s">
        <v>512</v>
      </c>
      <c r="C99" t="s">
        <v>22</v>
      </c>
      <c r="D99" s="15">
        <v>13</v>
      </c>
      <c r="F99" s="15"/>
      <c r="G99" t="str">
        <f t="shared" si="10"/>
        <v>\320\234\320\265\320\264\320\266\320\270\320\264\320\276\320\262\320\260 \320\220. \320\24.8069</v>
      </c>
      <c r="H99" t="s">
        <v>661</v>
      </c>
      <c r="I99" t="s">
        <v>20</v>
      </c>
      <c r="J99" s="13">
        <v>16337</v>
      </c>
      <c r="K99" s="15">
        <v>7</v>
      </c>
      <c r="N99" t="str">
        <f t="shared" si="11"/>
        <v>Джабраилов А.Г.8088</v>
      </c>
      <c r="O99" t="s">
        <v>323</v>
      </c>
      <c r="P99" t="s">
        <v>1</v>
      </c>
      <c r="Q99" s="17">
        <v>759228.14</v>
      </c>
      <c r="R99" s="17">
        <v>1061</v>
      </c>
      <c r="S99">
        <f t="shared" si="8"/>
        <v>288029.34000000003</v>
      </c>
      <c r="T99">
        <f t="shared" si="9"/>
        <v>223</v>
      </c>
      <c r="U99" s="16">
        <f t="shared" si="12"/>
        <v>0.37937126513777536</v>
      </c>
      <c r="V99" s="16">
        <f t="shared" si="12"/>
        <v>0.21017907634307256</v>
      </c>
      <c r="W99">
        <f t="shared" si="13"/>
        <v>11</v>
      </c>
      <c r="X99" s="2">
        <f t="shared" si="14"/>
        <v>1.3126491646778042</v>
      </c>
    </row>
    <row r="100" spans="1:24">
      <c r="A100" t="str">
        <f t="shared" si="15"/>
        <v>Багунова Р.Н.8093</v>
      </c>
      <c r="B100" t="s">
        <v>512</v>
      </c>
      <c r="C100" t="s">
        <v>179</v>
      </c>
      <c r="D100" s="15">
        <v>1</v>
      </c>
      <c r="F100" s="15"/>
      <c r="G100" t="str">
        <f t="shared" si="10"/>
        <v>\320\234\320\265\321\205\321\202\320\270\321\205\320\260\320\275\320\276\320\262\320\260 \320\224. \320\24.8081</v>
      </c>
      <c r="H100" t="s">
        <v>662</v>
      </c>
      <c r="I100" t="s">
        <v>9</v>
      </c>
      <c r="J100" s="13">
        <v>31203.5</v>
      </c>
      <c r="K100" s="15">
        <v>9</v>
      </c>
      <c r="N100" t="str">
        <f t="shared" si="11"/>
        <v>Джабраилова Ш.Ш.8090</v>
      </c>
      <c r="O100" t="s">
        <v>324</v>
      </c>
      <c r="P100" t="s">
        <v>3</v>
      </c>
      <c r="Q100" s="17">
        <v>143293.739</v>
      </c>
      <c r="R100" s="17">
        <v>192</v>
      </c>
      <c r="S100">
        <f t="shared" si="8"/>
        <v>99456.24</v>
      </c>
      <c r="T100">
        <f t="shared" si="9"/>
        <v>101</v>
      </c>
      <c r="U100" s="16">
        <f t="shared" si="12"/>
        <v>0.69407247444356246</v>
      </c>
      <c r="V100" s="16">
        <f t="shared" si="12"/>
        <v>0.52604166666666663</v>
      </c>
      <c r="W100">
        <f t="shared" si="13"/>
        <v>13</v>
      </c>
      <c r="X100" s="2">
        <f t="shared" si="14"/>
        <v>14.285714285714285</v>
      </c>
    </row>
    <row r="101" spans="1:24">
      <c r="A101" t="str">
        <f t="shared" si="15"/>
        <v>Балабегова М.Г.8080</v>
      </c>
      <c r="B101" t="s">
        <v>182</v>
      </c>
      <c r="C101" t="s">
        <v>14</v>
      </c>
      <c r="D101" s="15">
        <v>11</v>
      </c>
      <c r="F101" s="15"/>
      <c r="G101" t="str">
        <f t="shared" si="10"/>
        <v>\320\234\320\270\321\200\320\267\320\260\320\265\320\262\320\260 \320\250. \320\22.8024</v>
      </c>
      <c r="H101" t="s">
        <v>663</v>
      </c>
      <c r="I101" t="s">
        <v>8</v>
      </c>
      <c r="J101" s="13">
        <v>2460</v>
      </c>
      <c r="K101" s="15">
        <v>4</v>
      </c>
      <c r="N101" t="str">
        <f t="shared" si="11"/>
        <v>Джамалова М.Г.8029</v>
      </c>
      <c r="O101" t="s">
        <v>325</v>
      </c>
      <c r="P101" t="s">
        <v>29</v>
      </c>
      <c r="Q101" s="17">
        <v>51819.599699999999</v>
      </c>
      <c r="R101" s="17">
        <v>87</v>
      </c>
      <c r="S101">
        <f t="shared" si="8"/>
        <v>24187.600000000002</v>
      </c>
      <c r="T101">
        <f t="shared" si="9"/>
        <v>28</v>
      </c>
      <c r="U101" s="16">
        <f t="shared" si="12"/>
        <v>0.466765473682345</v>
      </c>
      <c r="V101" s="16">
        <f t="shared" si="12"/>
        <v>0.32183908045977011</v>
      </c>
      <c r="W101">
        <f t="shared" si="13"/>
        <v>1</v>
      </c>
      <c r="X101" s="2">
        <f t="shared" si="14"/>
        <v>1.6949152542372883</v>
      </c>
    </row>
    <row r="102" spans="1:24">
      <c r="A102" t="str">
        <f t="shared" si="15"/>
        <v>Бамматказиева Б.А.8003</v>
      </c>
      <c r="B102" t="s">
        <v>80</v>
      </c>
      <c r="C102" t="s">
        <v>33</v>
      </c>
      <c r="D102" s="15">
        <v>1</v>
      </c>
      <c r="F102" s="15"/>
      <c r="G102" t="str">
        <f t="shared" si="10"/>
        <v>\320\234\320\270\321\200\320\267\320\260\320\273\320\260\320\261\320\260\320\263\320\260\320\275\320\264\320\276\320\262\320\260 \320\227. \320\25.8064</v>
      </c>
      <c r="H102" t="s">
        <v>664</v>
      </c>
      <c r="I102" t="s">
        <v>39</v>
      </c>
      <c r="J102" s="13">
        <v>816</v>
      </c>
      <c r="K102" s="15">
        <v>1</v>
      </c>
      <c r="N102" t="str">
        <f t="shared" si="11"/>
        <v>Джумагазиева А.Д.8010</v>
      </c>
      <c r="O102" t="s">
        <v>737</v>
      </c>
      <c r="P102" t="s">
        <v>44</v>
      </c>
      <c r="Q102" s="17">
        <v>1043806.6415</v>
      </c>
      <c r="R102" s="17">
        <v>1552</v>
      </c>
      <c r="S102">
        <f t="shared" si="8"/>
        <v>614910.39</v>
      </c>
      <c r="T102">
        <f t="shared" si="9"/>
        <v>637</v>
      </c>
      <c r="U102" s="16">
        <f t="shared" si="12"/>
        <v>0.58910373392177728</v>
      </c>
      <c r="V102" s="16">
        <f t="shared" si="12"/>
        <v>0.41043814432989689</v>
      </c>
      <c r="W102">
        <f t="shared" si="13"/>
        <v>0</v>
      </c>
      <c r="X102" s="2">
        <f t="shared" si="14"/>
        <v>0</v>
      </c>
    </row>
    <row r="103" spans="1:24">
      <c r="A103" t="str">
        <f t="shared" si="15"/>
        <v>Бамматказиева Б.А.8015</v>
      </c>
      <c r="B103" t="s">
        <v>80</v>
      </c>
      <c r="C103" t="s">
        <v>25</v>
      </c>
      <c r="D103" s="15">
        <v>1</v>
      </c>
      <c r="F103" s="15"/>
      <c r="G103" t="str">
        <f t="shared" si="10"/>
        <v>\320\234\320\270\321\200\320\267\320\265\321\205\320\260\320\275\320\276\320\262\320\260 \320\242. \320\20.8035</v>
      </c>
      <c r="H103" t="s">
        <v>665</v>
      </c>
      <c r="I103" t="s">
        <v>31</v>
      </c>
      <c r="J103" s="13">
        <v>20208</v>
      </c>
      <c r="K103" s="15">
        <v>10</v>
      </c>
      <c r="N103" t="str">
        <f t="shared" si="11"/>
        <v>Дибирова С.Г.8071</v>
      </c>
      <c r="O103" t="s">
        <v>526</v>
      </c>
      <c r="P103" t="s">
        <v>45</v>
      </c>
      <c r="Q103" s="17">
        <v>141523.24</v>
      </c>
      <c r="R103" s="17">
        <v>271</v>
      </c>
      <c r="S103">
        <f t="shared" si="8"/>
        <v>84107.74</v>
      </c>
      <c r="T103">
        <f t="shared" si="9"/>
        <v>101</v>
      </c>
      <c r="U103" s="16">
        <f t="shared" si="12"/>
        <v>0.59430338084402257</v>
      </c>
      <c r="V103" s="16">
        <f t="shared" si="12"/>
        <v>0.37269372693726938</v>
      </c>
      <c r="W103">
        <f t="shared" si="13"/>
        <v>1</v>
      </c>
      <c r="X103" s="2">
        <f t="shared" si="14"/>
        <v>0.58823529411764708</v>
      </c>
    </row>
    <row r="104" spans="1:24">
      <c r="A104" t="str">
        <f t="shared" si="15"/>
        <v>Бамматказиева Б.А.8017</v>
      </c>
      <c r="B104" t="s">
        <v>80</v>
      </c>
      <c r="C104" t="s">
        <v>36</v>
      </c>
      <c r="D104" s="15">
        <v>1</v>
      </c>
      <c r="F104" s="15"/>
      <c r="G104" t="str">
        <f t="shared" si="10"/>
        <v>\320\234\321\203\321\200\321\202\320\260\320\265\320\262\320\260 \320\232. \320\20.8004</v>
      </c>
      <c r="H104" t="s">
        <v>666</v>
      </c>
      <c r="I104" t="s">
        <v>48</v>
      </c>
      <c r="J104" s="13">
        <v>563</v>
      </c>
      <c r="K104" s="15">
        <v>1</v>
      </c>
      <c r="N104" t="str">
        <f t="shared" si="11"/>
        <v>Дибирова С.Г.8084</v>
      </c>
      <c r="O104" t="s">
        <v>526</v>
      </c>
      <c r="P104" t="s">
        <v>23</v>
      </c>
      <c r="Q104" s="17">
        <v>1906</v>
      </c>
      <c r="R104" s="17">
        <v>1</v>
      </c>
      <c r="S104">
        <f t="shared" si="8"/>
        <v>1906</v>
      </c>
      <c r="T104">
        <f t="shared" si="9"/>
        <v>1</v>
      </c>
      <c r="U104" s="16">
        <f t="shared" si="12"/>
        <v>1</v>
      </c>
      <c r="V104" s="16">
        <f t="shared" si="12"/>
        <v>1</v>
      </c>
      <c r="W104">
        <f t="shared" si="13"/>
        <v>1</v>
      </c>
      <c r="X104" s="2">
        <f t="shared" si="14"/>
        <v>0</v>
      </c>
    </row>
    <row r="105" spans="1:24">
      <c r="A105" t="str">
        <f t="shared" si="15"/>
        <v>Бамматказиева Б.А.8019</v>
      </c>
      <c r="B105" t="s">
        <v>80</v>
      </c>
      <c r="C105" t="s">
        <v>26</v>
      </c>
      <c r="D105" s="15">
        <v>1</v>
      </c>
      <c r="F105" s="15"/>
      <c r="G105" t="str">
        <f t="shared" si="10"/>
        <v>\320\234\321\203\321\200\321\202\320\260\320\267\320\260\320\265\320\262\320\260 \320\220. \320\23.8054</v>
      </c>
      <c r="H105" t="s">
        <v>667</v>
      </c>
      <c r="I105" t="s">
        <v>37</v>
      </c>
      <c r="J105" s="13">
        <v>2640</v>
      </c>
      <c r="K105" s="15">
        <v>4</v>
      </c>
      <c r="N105" t="str">
        <f t="shared" si="11"/>
        <v>Дибирова Х.Ю.8079</v>
      </c>
      <c r="O105" t="s">
        <v>326</v>
      </c>
      <c r="P105" t="s">
        <v>17</v>
      </c>
      <c r="Q105" s="17">
        <v>1769272.1777999999</v>
      </c>
      <c r="R105" s="17">
        <v>1959</v>
      </c>
      <c r="S105">
        <f t="shared" si="8"/>
        <v>1039439.33</v>
      </c>
      <c r="T105">
        <f t="shared" si="9"/>
        <v>757</v>
      </c>
      <c r="U105" s="16">
        <f t="shared" si="12"/>
        <v>0.58749543628300871</v>
      </c>
      <c r="V105" s="16">
        <f t="shared" si="12"/>
        <v>0.38642164369576315</v>
      </c>
      <c r="W105">
        <f t="shared" si="13"/>
        <v>21</v>
      </c>
      <c r="X105" s="2">
        <f t="shared" si="14"/>
        <v>1.7470881863560732</v>
      </c>
    </row>
    <row r="106" spans="1:24">
      <c r="A106" t="str">
        <f t="shared" si="15"/>
        <v>Бамматказиева Б.А.8024</v>
      </c>
      <c r="B106" t="s">
        <v>80</v>
      </c>
      <c r="C106" t="s">
        <v>8</v>
      </c>
      <c r="D106" s="15">
        <v>1</v>
      </c>
      <c r="F106" s="15"/>
      <c r="G106" t="str">
        <f t="shared" si="10"/>
        <v>\320\234\321\203\321\200\321\202\320\260\320\267\320\260\320\273\320\270\320\265\320\262\320\260 \320\220. \320\26.8005</v>
      </c>
      <c r="H106" t="s">
        <v>668</v>
      </c>
      <c r="I106" t="s">
        <v>16</v>
      </c>
      <c r="J106" s="13">
        <v>10319</v>
      </c>
      <c r="K106" s="15">
        <v>10</v>
      </c>
      <c r="N106" t="str">
        <f t="shared" si="11"/>
        <v>Жигалова А.А.8006</v>
      </c>
      <c r="O106" t="s">
        <v>327</v>
      </c>
      <c r="P106" t="s">
        <v>22</v>
      </c>
      <c r="Q106" s="17">
        <v>117636.26029999999</v>
      </c>
      <c r="R106" s="17">
        <v>156</v>
      </c>
      <c r="S106">
        <f t="shared" si="8"/>
        <v>86223.76</v>
      </c>
      <c r="T106">
        <f t="shared" si="9"/>
        <v>101</v>
      </c>
      <c r="U106" s="16">
        <f t="shared" si="12"/>
        <v>0.7329692373772273</v>
      </c>
      <c r="V106" s="16">
        <f t="shared" si="12"/>
        <v>0.64743589743589747</v>
      </c>
      <c r="W106">
        <f t="shared" si="13"/>
        <v>4</v>
      </c>
      <c r="X106" s="2">
        <f t="shared" si="14"/>
        <v>7.2727272727272725</v>
      </c>
    </row>
    <row r="107" spans="1:24">
      <c r="A107" t="str">
        <f t="shared" si="15"/>
        <v>Бамматказиева Б.А.8065</v>
      </c>
      <c r="B107" t="s">
        <v>80</v>
      </c>
      <c r="C107" t="s">
        <v>24</v>
      </c>
      <c r="D107" s="15">
        <v>2</v>
      </c>
      <c r="F107" s="15"/>
      <c r="G107" t="str">
        <f t="shared" si="10"/>
        <v>\320\234\321\203\321\201\321\202\320\260\321\204\320\260\320\265\320\262\320\260 \320\226. \320\24.8054</v>
      </c>
      <c r="H107" t="s">
        <v>669</v>
      </c>
      <c r="I107" t="s">
        <v>37</v>
      </c>
      <c r="J107" s="13">
        <v>3372</v>
      </c>
      <c r="K107" s="15">
        <v>5</v>
      </c>
      <c r="N107" t="str">
        <f t="shared" si="11"/>
        <v>Закаряева С.К.8023</v>
      </c>
      <c r="O107" t="s">
        <v>499</v>
      </c>
      <c r="P107" t="s">
        <v>21</v>
      </c>
      <c r="Q107" s="17">
        <v>2617279.8837000001</v>
      </c>
      <c r="R107" s="17">
        <v>3316</v>
      </c>
      <c r="S107">
        <f t="shared" si="8"/>
        <v>1716052.58</v>
      </c>
      <c r="T107">
        <f t="shared" si="9"/>
        <v>1405</v>
      </c>
      <c r="U107" s="16">
        <f t="shared" si="12"/>
        <v>0.65566261777630308</v>
      </c>
      <c r="V107" s="16">
        <f t="shared" si="12"/>
        <v>0.42370325693606753</v>
      </c>
      <c r="W107">
        <f t="shared" si="13"/>
        <v>21</v>
      </c>
      <c r="X107" s="2">
        <f t="shared" si="14"/>
        <v>1.098901098901099</v>
      </c>
    </row>
    <row r="108" spans="1:24">
      <c r="A108" t="str">
        <f t="shared" si="15"/>
        <v>Бамматказиева Б.А.8069</v>
      </c>
      <c r="B108" t="s">
        <v>80</v>
      </c>
      <c r="C108" t="s">
        <v>20</v>
      </c>
      <c r="D108" s="15">
        <v>22</v>
      </c>
      <c r="F108" s="15"/>
      <c r="G108" t="str">
        <f t="shared" si="10"/>
        <v>\320\234\321\203\321\201\321\202\320\260\321\204\320\260\320\265\320\262\320\260 \320\255. \320\21.8080</v>
      </c>
      <c r="H108" t="s">
        <v>670</v>
      </c>
      <c r="I108" t="s">
        <v>14</v>
      </c>
      <c r="J108" s="13">
        <v>3013</v>
      </c>
      <c r="K108" s="15">
        <v>1</v>
      </c>
      <c r="N108" t="str">
        <f t="shared" si="11"/>
        <v>Залибекова Б.С.8026</v>
      </c>
      <c r="O108" t="s">
        <v>328</v>
      </c>
      <c r="P108" t="s">
        <v>51</v>
      </c>
      <c r="Q108" s="17">
        <v>1433643.6897</v>
      </c>
      <c r="R108" s="17">
        <v>1837</v>
      </c>
      <c r="S108">
        <f t="shared" si="8"/>
        <v>790102.46000000008</v>
      </c>
      <c r="T108">
        <f t="shared" si="9"/>
        <v>575</v>
      </c>
      <c r="U108" s="16">
        <f t="shared" si="12"/>
        <v>0.55111494276889295</v>
      </c>
      <c r="V108" s="16">
        <f t="shared" si="12"/>
        <v>0.31301034295046271</v>
      </c>
      <c r="W108">
        <f t="shared" si="13"/>
        <v>17</v>
      </c>
      <c r="X108" s="2">
        <f t="shared" si="14"/>
        <v>1.3470681458003171</v>
      </c>
    </row>
    <row r="109" spans="1:24">
      <c r="A109" t="str">
        <f t="shared" si="15"/>
        <v>Бамматказиева Б.А.8083</v>
      </c>
      <c r="B109" t="s">
        <v>80</v>
      </c>
      <c r="C109" t="s">
        <v>6</v>
      </c>
      <c r="D109" s="15">
        <v>1</v>
      </c>
      <c r="F109" s="15"/>
      <c r="G109" t="str">
        <f t="shared" si="10"/>
        <v>\320\234\321\203\321\205\321\203\321\207\320\265\320\262\320\260 \320\237. \320\21.8016</v>
      </c>
      <c r="H109" t="s">
        <v>671</v>
      </c>
      <c r="I109" t="s">
        <v>38</v>
      </c>
      <c r="J109" s="13">
        <v>1707</v>
      </c>
      <c r="K109" s="15">
        <v>1</v>
      </c>
      <c r="N109" t="str">
        <f t="shared" si="11"/>
        <v>Залова А.М.8020</v>
      </c>
      <c r="O109" t="s">
        <v>329</v>
      </c>
      <c r="P109" t="s">
        <v>11</v>
      </c>
      <c r="Q109" s="17">
        <v>1239496.0227000001</v>
      </c>
      <c r="R109" s="17">
        <v>1601</v>
      </c>
      <c r="S109">
        <f t="shared" si="8"/>
        <v>759588.54</v>
      </c>
      <c r="T109">
        <f t="shared" si="9"/>
        <v>722</v>
      </c>
      <c r="U109" s="16">
        <f t="shared" si="12"/>
        <v>0.61282047387726557</v>
      </c>
      <c r="V109" s="16">
        <f t="shared" si="12"/>
        <v>0.4509681449094316</v>
      </c>
      <c r="W109">
        <f t="shared" si="13"/>
        <v>14</v>
      </c>
      <c r="X109" s="2">
        <f t="shared" si="14"/>
        <v>1.5927189988623438</v>
      </c>
    </row>
    <row r="110" spans="1:24">
      <c r="A110" t="str">
        <f t="shared" si="15"/>
        <v>Бийсолтанова З.А.8015</v>
      </c>
      <c r="B110" t="s">
        <v>183</v>
      </c>
      <c r="C110" t="s">
        <v>25</v>
      </c>
      <c r="D110" s="15">
        <v>1</v>
      </c>
      <c r="F110" s="15"/>
      <c r="G110" t="str">
        <f t="shared" si="10"/>
        <v>\320\235\321\203\321\200\320\274\320\260\320\263\320\276\320\274\320\265\320\264\320\276\320\262\320\260 \320\234. \320\24.8027</v>
      </c>
      <c r="H110" t="s">
        <v>672</v>
      </c>
      <c r="I110" t="s">
        <v>12</v>
      </c>
      <c r="J110" s="13">
        <v>10977.5</v>
      </c>
      <c r="K110" s="15">
        <v>3</v>
      </c>
      <c r="N110" t="str">
        <f t="shared" si="11"/>
        <v>Заманова Р.С.8035</v>
      </c>
      <c r="O110" t="s">
        <v>330</v>
      </c>
      <c r="P110" t="s">
        <v>31</v>
      </c>
      <c r="Q110" s="17">
        <v>1667593.3492000001</v>
      </c>
      <c r="R110" s="17">
        <v>1576</v>
      </c>
      <c r="S110">
        <f t="shared" si="8"/>
        <v>1287290.3499999999</v>
      </c>
      <c r="T110">
        <f t="shared" si="9"/>
        <v>609</v>
      </c>
      <c r="U110" s="16">
        <f t="shared" si="12"/>
        <v>0.77194500123039933</v>
      </c>
      <c r="V110" s="16">
        <f t="shared" si="12"/>
        <v>0.38642131979695432</v>
      </c>
      <c r="W110">
        <f t="shared" si="13"/>
        <v>39</v>
      </c>
      <c r="X110" s="2">
        <f t="shared" si="14"/>
        <v>4.0330920372285419</v>
      </c>
    </row>
    <row r="111" spans="1:24">
      <c r="A111" t="str">
        <f t="shared" si="15"/>
        <v>Бийсолтанова З.А.8036</v>
      </c>
      <c r="B111" t="s">
        <v>183</v>
      </c>
      <c r="C111" t="s">
        <v>15</v>
      </c>
      <c r="D111" s="15">
        <v>2</v>
      </c>
      <c r="F111" s="15"/>
      <c r="G111" t="str">
        <f t="shared" si="10"/>
        <v>\320\235\321\203\321\200\320\274\320\260\320\263\320\276\320\274\320\265\320\264\320\276\320\262\320\260 \320\235. \320\22.8036</v>
      </c>
      <c r="H111" t="s">
        <v>673</v>
      </c>
      <c r="I111" t="s">
        <v>15</v>
      </c>
      <c r="J111" s="13">
        <v>2424</v>
      </c>
      <c r="K111" s="15">
        <v>2</v>
      </c>
      <c r="N111" t="str">
        <f t="shared" si="11"/>
        <v>Ибрагимова Д.К.8068</v>
      </c>
      <c r="O111" t="s">
        <v>331</v>
      </c>
      <c r="P111" t="s">
        <v>46</v>
      </c>
      <c r="Q111" s="17">
        <v>851593.07750000001</v>
      </c>
      <c r="R111" s="17">
        <v>1275</v>
      </c>
      <c r="S111">
        <f t="shared" si="8"/>
        <v>582769.48</v>
      </c>
      <c r="T111">
        <f t="shared" si="9"/>
        <v>554</v>
      </c>
      <c r="U111" s="16">
        <f t="shared" si="12"/>
        <v>0.68432857828156779</v>
      </c>
      <c r="V111" s="16">
        <f t="shared" si="12"/>
        <v>0.43450980392156863</v>
      </c>
      <c r="W111">
        <f t="shared" si="13"/>
        <v>2</v>
      </c>
      <c r="X111" s="2">
        <f t="shared" si="14"/>
        <v>0.27739251040221913</v>
      </c>
    </row>
    <row r="112" spans="1:24">
      <c r="A112" t="str">
        <f t="shared" si="15"/>
        <v>Будунова А.Г.8005</v>
      </c>
      <c r="B112" t="s">
        <v>252</v>
      </c>
      <c r="C112" t="s">
        <v>16</v>
      </c>
      <c r="D112" s="15">
        <v>1</v>
      </c>
      <c r="F112" s="15"/>
      <c r="G112" t="str">
        <f t="shared" si="10"/>
        <v>\320\235\321\203\321\200\320\274\320\260\320\263\320\276\320\274\320\265\320\264\320\276\320\262\320\260 \320\237. \320\25.8015</v>
      </c>
      <c r="H112" t="s">
        <v>674</v>
      </c>
      <c r="I112" t="s">
        <v>25</v>
      </c>
      <c r="J112" s="13">
        <v>6590</v>
      </c>
      <c r="K112" s="15">
        <v>3</v>
      </c>
      <c r="N112" t="str">
        <f t="shared" si="11"/>
        <v>Ибрагимова З.А.8081</v>
      </c>
      <c r="O112" t="s">
        <v>332</v>
      </c>
      <c r="P112" t="s">
        <v>9</v>
      </c>
      <c r="Q112" s="17">
        <v>1757865.9879999999</v>
      </c>
      <c r="R112" s="17">
        <v>1531</v>
      </c>
      <c r="S112">
        <f t="shared" si="8"/>
        <v>1315906.99</v>
      </c>
      <c r="T112">
        <f t="shared" si="9"/>
        <v>832</v>
      </c>
      <c r="U112" s="16">
        <f t="shared" si="12"/>
        <v>0.74858208702084528</v>
      </c>
      <c r="V112" s="16">
        <f t="shared" si="12"/>
        <v>0.54343566296538215</v>
      </c>
      <c r="W112">
        <f t="shared" si="13"/>
        <v>10</v>
      </c>
      <c r="X112" s="2">
        <f t="shared" si="14"/>
        <v>1.4306151645207439</v>
      </c>
    </row>
    <row r="113" spans="1:24">
      <c r="A113" t="str">
        <f t="shared" si="15"/>
        <v>Будунова А.Г.8006</v>
      </c>
      <c r="B113" t="s">
        <v>252</v>
      </c>
      <c r="C113" t="s">
        <v>22</v>
      </c>
      <c r="D113" s="15">
        <v>1</v>
      </c>
      <c r="F113" s="15"/>
      <c r="G113" t="str">
        <f t="shared" si="10"/>
        <v>\320\236\320\274\320\260\321\200\320\276\320\262\320\260 \320\220. \320\26.8068</v>
      </c>
      <c r="H113" t="s">
        <v>675</v>
      </c>
      <c r="I113" t="s">
        <v>46</v>
      </c>
      <c r="J113" s="13">
        <v>3067</v>
      </c>
      <c r="K113" s="15">
        <v>2</v>
      </c>
      <c r="N113" t="str">
        <f t="shared" si="11"/>
        <v>Ибрагимова К.Г.8086</v>
      </c>
      <c r="O113" t="s">
        <v>333</v>
      </c>
      <c r="P113" t="s">
        <v>40</v>
      </c>
      <c r="Q113" s="17">
        <v>1199172.6026999999</v>
      </c>
      <c r="R113" s="17">
        <v>1821</v>
      </c>
      <c r="S113">
        <f t="shared" si="8"/>
        <v>384099.1</v>
      </c>
      <c r="T113">
        <f t="shared" si="9"/>
        <v>287</v>
      </c>
      <c r="U113" s="16">
        <f t="shared" si="12"/>
        <v>0.32030343182889665</v>
      </c>
      <c r="V113" s="16">
        <f t="shared" si="12"/>
        <v>0.15760571114772104</v>
      </c>
      <c r="W113">
        <f t="shared" si="13"/>
        <v>7</v>
      </c>
      <c r="X113" s="2">
        <f t="shared" si="14"/>
        <v>0.45632333767926991</v>
      </c>
    </row>
    <row r="114" spans="1:24">
      <c r="A114" t="str">
        <f t="shared" si="15"/>
        <v>Будунова А.Г.8061</v>
      </c>
      <c r="B114" t="s">
        <v>252</v>
      </c>
      <c r="C114" t="s">
        <v>34</v>
      </c>
      <c r="D114" s="15">
        <v>1</v>
      </c>
      <c r="F114" s="15"/>
      <c r="G114" t="str">
        <f t="shared" si="10"/>
        <v>\320\236\320\274\320\260\321\200\320\276\320\262\320\260 \320\241. \320\23.8016</v>
      </c>
      <c r="H114" t="s">
        <v>676</v>
      </c>
      <c r="I114" t="s">
        <v>38</v>
      </c>
      <c r="J114" s="13">
        <v>6101</v>
      </c>
      <c r="K114" s="15">
        <v>4</v>
      </c>
      <c r="N114" t="str">
        <f t="shared" si="11"/>
        <v>Идрисова З.Б.8073</v>
      </c>
      <c r="O114" t="s">
        <v>334</v>
      </c>
      <c r="P114" t="s">
        <v>7</v>
      </c>
      <c r="Q114" s="17">
        <v>493967.4903</v>
      </c>
      <c r="R114" s="17">
        <v>745</v>
      </c>
      <c r="S114">
        <f t="shared" si="8"/>
        <v>412749.99</v>
      </c>
      <c r="T114">
        <f t="shared" si="9"/>
        <v>472</v>
      </c>
      <c r="U114" s="16">
        <f t="shared" si="12"/>
        <v>0.83558128440664303</v>
      </c>
      <c r="V114" s="16">
        <f t="shared" si="12"/>
        <v>0.63355704697986581</v>
      </c>
      <c r="W114">
        <f t="shared" si="13"/>
        <v>13</v>
      </c>
      <c r="X114" s="2">
        <f t="shared" si="14"/>
        <v>4.7619047619047619</v>
      </c>
    </row>
    <row r="115" spans="1:24">
      <c r="A115" t="str">
        <f t="shared" si="15"/>
        <v>Будунова А.Г.8069</v>
      </c>
      <c r="B115" t="s">
        <v>252</v>
      </c>
      <c r="C115" t="s">
        <v>20</v>
      </c>
      <c r="D115" s="15">
        <v>1</v>
      </c>
      <c r="F115" s="15"/>
      <c r="G115" t="str">
        <f t="shared" si="10"/>
        <v>\320\236\320\274\320\260\321\200\320\276\320\262\320\260 \320\244. \320\20.8083</v>
      </c>
      <c r="H115" t="s">
        <v>677</v>
      </c>
      <c r="I115" t="s">
        <v>6</v>
      </c>
      <c r="J115" s="13">
        <v>20915</v>
      </c>
      <c r="K115" s="15">
        <v>12</v>
      </c>
      <c r="N115" t="str">
        <f t="shared" si="11"/>
        <v>Идрисова П.М.8000</v>
      </c>
      <c r="O115" t="s">
        <v>335</v>
      </c>
      <c r="P115" t="s">
        <v>2</v>
      </c>
      <c r="Q115" s="17">
        <v>274810.23009999999</v>
      </c>
      <c r="R115" s="17">
        <v>501</v>
      </c>
      <c r="S115">
        <f t="shared" si="8"/>
        <v>133039.53</v>
      </c>
      <c r="T115">
        <f t="shared" si="9"/>
        <v>126</v>
      </c>
      <c r="U115" s="16">
        <f t="shared" si="12"/>
        <v>0.4841141829093793</v>
      </c>
      <c r="V115" s="16">
        <f t="shared" si="12"/>
        <v>0.25149700598802394</v>
      </c>
      <c r="W115">
        <f t="shared" si="13"/>
        <v>0</v>
      </c>
      <c r="X115" s="2">
        <f t="shared" si="14"/>
        <v>0</v>
      </c>
    </row>
    <row r="116" spans="1:24">
      <c r="A116" t="str">
        <f t="shared" si="15"/>
        <v>Будунова А.Г.8071</v>
      </c>
      <c r="B116" t="s">
        <v>252</v>
      </c>
      <c r="C116" t="s">
        <v>45</v>
      </c>
      <c r="D116" s="15">
        <v>14</v>
      </c>
      <c r="F116" s="15"/>
      <c r="G116" t="str">
        <f t="shared" si="10"/>
        <v>\320\236\321\200\320\264\320\260\321\210\320\276\320\262\320\260 \320\245. \320\24.8070</v>
      </c>
      <c r="H116" t="s">
        <v>678</v>
      </c>
      <c r="I116" t="s">
        <v>49</v>
      </c>
      <c r="J116" s="13">
        <v>10767</v>
      </c>
      <c r="K116" s="15">
        <v>9</v>
      </c>
      <c r="N116" t="str">
        <f t="shared" si="11"/>
        <v>Идрисова П.М.8064</v>
      </c>
      <c r="O116" t="s">
        <v>335</v>
      </c>
      <c r="P116" t="s">
        <v>39</v>
      </c>
      <c r="Q116" s="17">
        <v>967811.14930000005</v>
      </c>
      <c r="R116" s="17">
        <v>1488</v>
      </c>
      <c r="S116">
        <f t="shared" si="8"/>
        <v>591079.65</v>
      </c>
      <c r="T116">
        <f t="shared" si="9"/>
        <v>520</v>
      </c>
      <c r="U116" s="16">
        <f t="shared" si="12"/>
        <v>0.61073862439745297</v>
      </c>
      <c r="V116" s="16">
        <f t="shared" si="12"/>
        <v>0.34946236559139787</v>
      </c>
      <c r="W116">
        <f t="shared" si="13"/>
        <v>13</v>
      </c>
      <c r="X116" s="2">
        <f t="shared" si="14"/>
        <v>1.3429752066115703</v>
      </c>
    </row>
    <row r="117" spans="1:24">
      <c r="A117" t="str">
        <f t="shared" si="15"/>
        <v>Булачева Х.С.8001</v>
      </c>
      <c r="B117" t="s">
        <v>200</v>
      </c>
      <c r="C117" t="s">
        <v>30</v>
      </c>
      <c r="D117" s="15">
        <v>1</v>
      </c>
      <c r="F117" s="15"/>
      <c r="G117" t="str">
        <f t="shared" si="10"/>
        <v>\320\236\321\210\320\270\321\202\320\276\320\262\320\260 \320\255. \320\25.8088</v>
      </c>
      <c r="H117" t="s">
        <v>679</v>
      </c>
      <c r="I117" t="s">
        <v>1</v>
      </c>
      <c r="J117" s="13">
        <v>16915</v>
      </c>
      <c r="K117" s="15">
        <v>10</v>
      </c>
      <c r="N117" t="str">
        <f t="shared" si="11"/>
        <v>Идрисова П.М.8078</v>
      </c>
      <c r="O117" t="s">
        <v>335</v>
      </c>
      <c r="P117" t="s">
        <v>41</v>
      </c>
      <c r="Q117" s="17">
        <v>140390.02989999999</v>
      </c>
      <c r="R117" s="17">
        <v>278</v>
      </c>
      <c r="S117">
        <f t="shared" si="8"/>
        <v>84854.03</v>
      </c>
      <c r="T117">
        <f t="shared" si="9"/>
        <v>79</v>
      </c>
      <c r="U117" s="16">
        <f t="shared" si="12"/>
        <v>0.60441635392799364</v>
      </c>
      <c r="V117" s="16">
        <f t="shared" si="12"/>
        <v>0.28417266187050361</v>
      </c>
      <c r="W117">
        <f t="shared" si="13"/>
        <v>2</v>
      </c>
      <c r="X117" s="2">
        <f t="shared" si="14"/>
        <v>1.0050251256281406</v>
      </c>
    </row>
    <row r="118" spans="1:24">
      <c r="A118" t="str">
        <f t="shared" si="15"/>
        <v>Булачева Х.С.8004</v>
      </c>
      <c r="B118" t="s">
        <v>200</v>
      </c>
      <c r="C118" t="s">
        <v>48</v>
      </c>
      <c r="D118" s="15">
        <v>1</v>
      </c>
      <c r="F118" s="15"/>
      <c r="G118" t="str">
        <f t="shared" si="10"/>
        <v>\320\237\320\260\320\272\320\260\320\273\320\276\320\262\320\260 \320\237. \320\20.8017</v>
      </c>
      <c r="H118" t="s">
        <v>680</v>
      </c>
      <c r="I118" t="s">
        <v>36</v>
      </c>
      <c r="J118" s="13">
        <v>6030</v>
      </c>
      <c r="K118" s="15">
        <v>13</v>
      </c>
      <c r="N118" t="str">
        <f t="shared" si="11"/>
        <v>Изиев А.М.8029</v>
      </c>
      <c r="O118" t="s">
        <v>536</v>
      </c>
      <c r="P118" t="s">
        <v>29</v>
      </c>
      <c r="Q118" s="17">
        <v>158142.91070000001</v>
      </c>
      <c r="R118" s="17">
        <v>272</v>
      </c>
      <c r="S118">
        <f t="shared" si="8"/>
        <v>97898.409999999989</v>
      </c>
      <c r="T118">
        <f t="shared" si="9"/>
        <v>125</v>
      </c>
      <c r="U118" s="16">
        <f t="shared" si="12"/>
        <v>0.61905026008857944</v>
      </c>
      <c r="V118" s="16">
        <f t="shared" si="12"/>
        <v>0.45955882352941174</v>
      </c>
      <c r="W118">
        <f t="shared" si="13"/>
        <v>7</v>
      </c>
      <c r="X118" s="2">
        <f t="shared" si="14"/>
        <v>4.7619047619047619</v>
      </c>
    </row>
    <row r="119" spans="1:24">
      <c r="A119" t="str">
        <f t="shared" si="15"/>
        <v>Булачева Х.С.8005</v>
      </c>
      <c r="B119" t="s">
        <v>200</v>
      </c>
      <c r="C119" t="s">
        <v>16</v>
      </c>
      <c r="D119" s="15">
        <v>1</v>
      </c>
      <c r="F119" s="15"/>
      <c r="G119" t="str">
        <f t="shared" si="10"/>
        <v>\320\237\320\276\320\264\321\201\320\262\320\270\321\200\320\276\320\262\320\260 \320\241. \320\22.8082</v>
      </c>
      <c r="H119" t="s">
        <v>681</v>
      </c>
      <c r="I119" t="s">
        <v>5</v>
      </c>
      <c r="J119" s="13">
        <v>36681</v>
      </c>
      <c r="K119" s="15">
        <v>7</v>
      </c>
      <c r="N119" t="str">
        <f t="shared" si="11"/>
        <v>Изиев А.М.8032</v>
      </c>
      <c r="O119" t="s">
        <v>536</v>
      </c>
      <c r="P119" t="s">
        <v>50</v>
      </c>
      <c r="Q119" s="17">
        <v>36123.500999999997</v>
      </c>
      <c r="R119" s="17">
        <v>59</v>
      </c>
      <c r="S119">
        <f t="shared" si="8"/>
        <v>20629</v>
      </c>
      <c r="T119">
        <f t="shared" si="9"/>
        <v>20</v>
      </c>
      <c r="U119" s="16">
        <f t="shared" si="12"/>
        <v>0.57106867908511971</v>
      </c>
      <c r="V119" s="16">
        <f t="shared" si="12"/>
        <v>0.33898305084745761</v>
      </c>
      <c r="W119">
        <f t="shared" si="13"/>
        <v>2</v>
      </c>
      <c r="X119" s="2">
        <f t="shared" si="14"/>
        <v>5.1282051282051277</v>
      </c>
    </row>
    <row r="120" spans="1:24">
      <c r="A120" t="str">
        <f t="shared" si="15"/>
        <v>Булачева Х.С.8059</v>
      </c>
      <c r="B120" t="s">
        <v>200</v>
      </c>
      <c r="C120" t="s">
        <v>13</v>
      </c>
      <c r="D120" s="15">
        <v>1</v>
      </c>
      <c r="F120" s="15"/>
      <c r="G120" t="str">
        <f t="shared" si="10"/>
        <v>\320\240\320\260\320\263\320\270\320\274\320\276\320\262\320\260 \320\220. \320\25.8015</v>
      </c>
      <c r="H120" t="s">
        <v>682</v>
      </c>
      <c r="I120" t="s">
        <v>25</v>
      </c>
      <c r="J120" s="13">
        <v>937</v>
      </c>
      <c r="K120" s="15">
        <v>3</v>
      </c>
      <c r="N120" t="str">
        <f t="shared" si="11"/>
        <v>Изиев А.М.8061</v>
      </c>
      <c r="O120" t="s">
        <v>536</v>
      </c>
      <c r="P120" t="s">
        <v>34</v>
      </c>
      <c r="Q120" s="17">
        <v>1055885.2768000001</v>
      </c>
      <c r="R120" s="17">
        <v>1602</v>
      </c>
      <c r="S120">
        <f t="shared" si="8"/>
        <v>312007.67999999999</v>
      </c>
      <c r="T120">
        <f t="shared" si="9"/>
        <v>187</v>
      </c>
      <c r="U120" s="16">
        <f t="shared" si="12"/>
        <v>0.29549392046224993</v>
      </c>
      <c r="V120" s="16">
        <f t="shared" si="12"/>
        <v>0.11672908863920099</v>
      </c>
      <c r="W120">
        <f t="shared" si="13"/>
        <v>30</v>
      </c>
      <c r="X120" s="2">
        <f t="shared" si="14"/>
        <v>2.1201413427561837</v>
      </c>
    </row>
    <row r="121" spans="1:24">
      <c r="A121" t="str">
        <f t="shared" si="15"/>
        <v>Булачева Х.С.8084</v>
      </c>
      <c r="B121" t="s">
        <v>200</v>
      </c>
      <c r="C121" t="s">
        <v>23</v>
      </c>
      <c r="D121" s="15">
        <v>1</v>
      </c>
      <c r="F121" s="15"/>
      <c r="G121" t="str">
        <f t="shared" si="10"/>
        <v>\320\240\320\260\320\267\320\260\320\272\320\276\320\262\320\260 \320\240. \320\20.8087</v>
      </c>
      <c r="H121" t="s">
        <v>683</v>
      </c>
      <c r="I121" t="s">
        <v>19</v>
      </c>
      <c r="J121" s="13">
        <v>412</v>
      </c>
      <c r="K121" s="15">
        <v>1</v>
      </c>
      <c r="N121" t="str">
        <f t="shared" si="11"/>
        <v>Имангазалиева А.Н.8084</v>
      </c>
      <c r="O121" t="s">
        <v>336</v>
      </c>
      <c r="P121" t="s">
        <v>23</v>
      </c>
      <c r="Q121" s="17">
        <v>4692.51</v>
      </c>
      <c r="R121" s="17">
        <v>19</v>
      </c>
      <c r="S121">
        <f t="shared" si="8"/>
        <v>600.01</v>
      </c>
      <c r="T121">
        <f t="shared" si="9"/>
        <v>1</v>
      </c>
      <c r="U121" s="16">
        <f t="shared" si="12"/>
        <v>0.12786547071822968</v>
      </c>
      <c r="V121" s="16">
        <f t="shared" si="12"/>
        <v>5.2631578947368418E-2</v>
      </c>
      <c r="W121">
        <f t="shared" si="13"/>
        <v>2</v>
      </c>
      <c r="X121" s="2">
        <f t="shared" si="14"/>
        <v>11.111111111111111</v>
      </c>
    </row>
    <row r="122" spans="1:24">
      <c r="A122" t="str">
        <f t="shared" si="15"/>
        <v>Булачева Х.С.8090</v>
      </c>
      <c r="B122" t="s">
        <v>200</v>
      </c>
      <c r="C122" t="s">
        <v>3</v>
      </c>
      <c r="D122" s="15">
        <v>1</v>
      </c>
      <c r="F122" s="15"/>
      <c r="G122" t="str">
        <f t="shared" si="10"/>
        <v>\320\240\320\260\321\201\321\203\320\273\320\276\320\262\320\260 \320\234. \320\20.8009</v>
      </c>
      <c r="H122" t="s">
        <v>684</v>
      </c>
      <c r="I122" t="s">
        <v>53</v>
      </c>
      <c r="J122" s="13">
        <v>6667</v>
      </c>
      <c r="K122" s="15">
        <v>9</v>
      </c>
      <c r="N122" t="str">
        <f t="shared" si="11"/>
        <v>Имангазалиева А.Н.8090</v>
      </c>
      <c r="O122" t="s">
        <v>336</v>
      </c>
      <c r="P122" t="s">
        <v>3</v>
      </c>
      <c r="Q122" s="17">
        <v>669295.93969999999</v>
      </c>
      <c r="R122" s="17">
        <v>927</v>
      </c>
      <c r="S122">
        <f t="shared" si="8"/>
        <v>408792.33999999997</v>
      </c>
      <c r="T122">
        <f t="shared" si="9"/>
        <v>388</v>
      </c>
      <c r="U122" s="16">
        <f t="shared" si="12"/>
        <v>0.61077965030421955</v>
      </c>
      <c r="V122" s="16">
        <f t="shared" si="12"/>
        <v>0.418554476806904</v>
      </c>
      <c r="W122">
        <f t="shared" si="13"/>
        <v>21</v>
      </c>
      <c r="X122" s="2">
        <f t="shared" si="14"/>
        <v>3.8961038961038965</v>
      </c>
    </row>
    <row r="123" spans="1:24">
      <c r="A123" t="str">
        <f t="shared" si="15"/>
        <v>Булачева Х.С.8095</v>
      </c>
      <c r="B123" t="s">
        <v>200</v>
      </c>
      <c r="C123" t="s">
        <v>178</v>
      </c>
      <c r="D123" s="15">
        <v>45</v>
      </c>
      <c r="F123" s="15"/>
      <c r="G123" t="str">
        <f t="shared" si="10"/>
        <v>\320\240\320\260\321\205\320\274\320\260\320\275\320\276\320\262\320\260 \320\227. \320\24.8084</v>
      </c>
      <c r="H123" t="s">
        <v>685</v>
      </c>
      <c r="I123" t="s">
        <v>23</v>
      </c>
      <c r="J123" s="13">
        <v>13377</v>
      </c>
      <c r="K123" s="15">
        <v>15</v>
      </c>
      <c r="N123" t="str">
        <f t="shared" si="11"/>
        <v>Иманова Г.Н.8096</v>
      </c>
      <c r="O123" t="s">
        <v>337</v>
      </c>
      <c r="P123" t="s">
        <v>199</v>
      </c>
      <c r="Q123" s="17">
        <v>1159601.4746000001</v>
      </c>
      <c r="R123" s="17">
        <v>1989</v>
      </c>
      <c r="S123">
        <f t="shared" si="8"/>
        <v>291584.02999999997</v>
      </c>
      <c r="T123">
        <f t="shared" si="9"/>
        <v>188</v>
      </c>
      <c r="U123" s="16">
        <f t="shared" si="12"/>
        <v>0.25145193101843955</v>
      </c>
      <c r="V123" s="16">
        <f t="shared" si="12"/>
        <v>9.4519859225741576E-2</v>
      </c>
      <c r="W123">
        <f t="shared" si="13"/>
        <v>3</v>
      </c>
      <c r="X123" s="2">
        <f t="shared" si="14"/>
        <v>0.16657412548584119</v>
      </c>
    </row>
    <row r="124" spans="1:24">
      <c r="A124" t="str">
        <f t="shared" si="15"/>
        <v>Гаджибекова Х.Р.8010</v>
      </c>
      <c r="B124" t="s">
        <v>555</v>
      </c>
      <c r="C124" t="s">
        <v>44</v>
      </c>
      <c r="D124" s="15">
        <v>1</v>
      </c>
      <c r="F124" s="15"/>
      <c r="G124" t="str">
        <f t="shared" si="10"/>
        <v>\320\241\320\260\320\270\320\264\320\276\320\262\320\260 \320\237. \320\24.8087</v>
      </c>
      <c r="H124" t="s">
        <v>686</v>
      </c>
      <c r="I124" t="s">
        <v>19</v>
      </c>
      <c r="J124" s="13">
        <v>3609</v>
      </c>
      <c r="K124" s="15">
        <v>5</v>
      </c>
      <c r="N124" t="str">
        <f t="shared" si="11"/>
        <v>Исаева З.Ж.8058</v>
      </c>
      <c r="O124" t="s">
        <v>338</v>
      </c>
      <c r="P124" t="s">
        <v>55</v>
      </c>
      <c r="Q124" s="17">
        <v>539368.90560000006</v>
      </c>
      <c r="R124" s="17">
        <v>635</v>
      </c>
      <c r="S124">
        <f t="shared" si="8"/>
        <v>238644.91</v>
      </c>
      <c r="T124">
        <f t="shared" si="9"/>
        <v>124</v>
      </c>
      <c r="U124" s="16">
        <f t="shared" si="12"/>
        <v>0.44245210934903395</v>
      </c>
      <c r="V124" s="16">
        <f t="shared" si="12"/>
        <v>0.1952755905511811</v>
      </c>
      <c r="W124">
        <f t="shared" si="13"/>
        <v>1</v>
      </c>
      <c r="X124" s="2">
        <f t="shared" si="14"/>
        <v>0.19569471624266144</v>
      </c>
    </row>
    <row r="125" spans="1:24">
      <c r="A125" t="str">
        <f t="shared" si="15"/>
        <v>Гаджиева Д.А.8005</v>
      </c>
      <c r="B125" t="s">
        <v>112</v>
      </c>
      <c r="C125" t="s">
        <v>16</v>
      </c>
      <c r="D125" s="15">
        <v>12</v>
      </c>
      <c r="F125" s="15"/>
      <c r="G125" t="str">
        <f t="shared" si="10"/>
        <v>\320\241\320\260\320\271\320\277\321\203\320\273\320\260\320\265\320\262 \320\250. \320\20.8076</v>
      </c>
      <c r="H125" t="s">
        <v>687</v>
      </c>
      <c r="I125" t="s">
        <v>47</v>
      </c>
      <c r="J125" s="13">
        <v>306</v>
      </c>
      <c r="K125" s="15">
        <v>1</v>
      </c>
      <c r="N125" t="str">
        <f t="shared" si="11"/>
        <v>Исаева С.И.8015</v>
      </c>
      <c r="O125" t="s">
        <v>339</v>
      </c>
      <c r="P125" t="s">
        <v>25</v>
      </c>
      <c r="Q125" s="17">
        <v>970897.46979999996</v>
      </c>
      <c r="R125" s="17">
        <v>1210</v>
      </c>
      <c r="S125">
        <f t="shared" si="8"/>
        <v>653000.97</v>
      </c>
      <c r="T125">
        <f t="shared" si="9"/>
        <v>542</v>
      </c>
      <c r="U125" s="16">
        <f t="shared" si="12"/>
        <v>0.67257459238668627</v>
      </c>
      <c r="V125" s="16">
        <f t="shared" si="12"/>
        <v>0.44793388429752068</v>
      </c>
      <c r="W125">
        <f t="shared" si="13"/>
        <v>10</v>
      </c>
      <c r="X125" s="2">
        <f t="shared" si="14"/>
        <v>1.4970059880239521</v>
      </c>
    </row>
    <row r="126" spans="1:24">
      <c r="A126" t="str">
        <f t="shared" si="15"/>
        <v>Гаджиева Д.А.8084</v>
      </c>
      <c r="B126" t="s">
        <v>112</v>
      </c>
      <c r="C126" t="s">
        <v>23</v>
      </c>
      <c r="D126" s="15">
        <v>1</v>
      </c>
      <c r="F126" s="15"/>
      <c r="G126" t="str">
        <f t="shared" si="10"/>
        <v>\320\241\320\260\320\274\320\265\320\264\320\276\320\262\320\260 \320\220. \320\20.8074</v>
      </c>
      <c r="H126" t="s">
        <v>688</v>
      </c>
      <c r="I126" t="s">
        <v>4</v>
      </c>
      <c r="J126" s="13">
        <v>1050</v>
      </c>
      <c r="K126" s="15">
        <v>1</v>
      </c>
      <c r="N126" t="str">
        <f t="shared" si="11"/>
        <v>Искендерова З.Н.8015</v>
      </c>
      <c r="O126" t="s">
        <v>500</v>
      </c>
      <c r="P126" t="s">
        <v>25</v>
      </c>
      <c r="Q126" s="17">
        <v>1126911.0819999999</v>
      </c>
      <c r="R126" s="17">
        <v>1462</v>
      </c>
      <c r="S126">
        <f t="shared" si="8"/>
        <v>796904.08000000007</v>
      </c>
      <c r="T126">
        <f t="shared" si="9"/>
        <v>686</v>
      </c>
      <c r="U126" s="16">
        <f t="shared" si="12"/>
        <v>0.70715790511677667</v>
      </c>
      <c r="V126" s="16">
        <f t="shared" si="12"/>
        <v>0.4692202462380301</v>
      </c>
      <c r="W126">
        <f t="shared" si="13"/>
        <v>6</v>
      </c>
      <c r="X126" s="2">
        <f t="shared" si="14"/>
        <v>0.77319587628865982</v>
      </c>
    </row>
    <row r="127" spans="1:24">
      <c r="A127" t="str">
        <f t="shared" si="15"/>
        <v>Гаджиева Д.А.8087</v>
      </c>
      <c r="B127" t="s">
        <v>112</v>
      </c>
      <c r="C127" t="s">
        <v>19</v>
      </c>
      <c r="D127" s="15">
        <v>1</v>
      </c>
      <c r="F127" s="15"/>
      <c r="G127" t="str">
        <f t="shared" si="10"/>
        <v>\320\241\320\260\320\275\320\260\320\265\320\262\320\260 \320\233. \320\25.8080</v>
      </c>
      <c r="H127" t="s">
        <v>689</v>
      </c>
      <c r="I127" t="s">
        <v>14</v>
      </c>
      <c r="J127" s="13">
        <v>34162</v>
      </c>
      <c r="K127" s="15">
        <v>23</v>
      </c>
      <c r="N127" t="str">
        <f t="shared" si="11"/>
        <v>Исмаилова Ж.Т.8076</v>
      </c>
      <c r="O127" t="s">
        <v>340</v>
      </c>
      <c r="P127" t="s">
        <v>47</v>
      </c>
      <c r="Q127" s="17">
        <v>461257.70929999999</v>
      </c>
      <c r="R127" s="17">
        <v>591</v>
      </c>
      <c r="S127">
        <f t="shared" si="8"/>
        <v>224343.71</v>
      </c>
      <c r="T127">
        <f t="shared" si="9"/>
        <v>169</v>
      </c>
      <c r="U127" s="16">
        <f t="shared" si="12"/>
        <v>0.48637389788121205</v>
      </c>
      <c r="V127" s="16">
        <f t="shared" si="12"/>
        <v>0.2859560067681895</v>
      </c>
      <c r="W127">
        <f t="shared" si="13"/>
        <v>14</v>
      </c>
      <c r="X127" s="2">
        <f t="shared" si="14"/>
        <v>3.3175355450236967</v>
      </c>
    </row>
    <row r="128" spans="1:24">
      <c r="A128" t="str">
        <f t="shared" si="15"/>
        <v>Гаджиева Д.А.8090</v>
      </c>
      <c r="B128" t="s">
        <v>112</v>
      </c>
      <c r="C128" t="s">
        <v>3</v>
      </c>
      <c r="D128" s="15">
        <v>3</v>
      </c>
      <c r="F128" s="15"/>
      <c r="G128" t="str">
        <f t="shared" si="10"/>
        <v>\320\241\320\276\320\273\321\202\320\260\320\275\320\261\320\265\320\272\320\276\320\262\320\260 \320\232. \320\23.8016</v>
      </c>
      <c r="H128" t="s">
        <v>690</v>
      </c>
      <c r="I128" t="s">
        <v>38</v>
      </c>
      <c r="J128" s="13">
        <v>556</v>
      </c>
      <c r="K128" s="15">
        <v>1</v>
      </c>
      <c r="N128" t="str">
        <f t="shared" si="11"/>
        <v>Исмаилова З.С.8083</v>
      </c>
      <c r="O128" t="s">
        <v>341</v>
      </c>
      <c r="P128" t="s">
        <v>6</v>
      </c>
      <c r="Q128" s="17">
        <v>2386342.6811000002</v>
      </c>
      <c r="R128" s="17">
        <v>2127</v>
      </c>
      <c r="S128">
        <f t="shared" si="8"/>
        <v>1468185.4599999997</v>
      </c>
      <c r="T128">
        <f t="shared" si="9"/>
        <v>891</v>
      </c>
      <c r="U128" s="16">
        <f t="shared" si="12"/>
        <v>0.61524502395575065</v>
      </c>
      <c r="V128" s="16">
        <f t="shared" si="12"/>
        <v>0.41889985895627646</v>
      </c>
      <c r="W128">
        <f t="shared" si="13"/>
        <v>26</v>
      </c>
      <c r="X128" s="2">
        <f t="shared" si="14"/>
        <v>2.1035598705501619</v>
      </c>
    </row>
    <row r="129" spans="1:24">
      <c r="A129" t="str">
        <f t="shared" si="15"/>
        <v>Гаджиева Д.Д.8019</v>
      </c>
      <c r="B129" t="s">
        <v>148</v>
      </c>
      <c r="C129" t="s">
        <v>26</v>
      </c>
      <c r="D129" s="15">
        <v>11</v>
      </c>
      <c r="F129" s="15"/>
      <c r="G129" t="str">
        <f t="shared" si="10"/>
        <v>\320\241\321\203\320\263\321\203\320\265\320\262\320\260 \320\245. \320\21.8081</v>
      </c>
      <c r="H129" t="s">
        <v>691</v>
      </c>
      <c r="I129" t="s">
        <v>9</v>
      </c>
      <c r="J129" s="13">
        <v>3440</v>
      </c>
      <c r="K129" s="15">
        <v>1</v>
      </c>
      <c r="N129" t="str">
        <f t="shared" si="11"/>
        <v>Исмаилова С.Д.8068</v>
      </c>
      <c r="O129" t="s">
        <v>342</v>
      </c>
      <c r="P129" t="s">
        <v>46</v>
      </c>
      <c r="Q129" s="17">
        <v>377172.56900000002</v>
      </c>
      <c r="R129" s="17">
        <v>562</v>
      </c>
      <c r="S129">
        <f t="shared" si="8"/>
        <v>249460.74000000002</v>
      </c>
      <c r="T129">
        <f t="shared" si="9"/>
        <v>251</v>
      </c>
      <c r="U129" s="16">
        <f t="shared" si="12"/>
        <v>0.66139682602421712</v>
      </c>
      <c r="V129" s="16">
        <f t="shared" si="12"/>
        <v>0.44661921708185054</v>
      </c>
      <c r="W129">
        <f t="shared" si="13"/>
        <v>1</v>
      </c>
      <c r="X129" s="2">
        <f t="shared" si="14"/>
        <v>0.32154340836012862</v>
      </c>
    </row>
    <row r="130" spans="1:24">
      <c r="A130" t="str">
        <f t="shared" si="15"/>
        <v>Гаджиева Д.Д.8068</v>
      </c>
      <c r="B130" t="s">
        <v>148</v>
      </c>
      <c r="C130" t="s">
        <v>46</v>
      </c>
      <c r="D130" s="15">
        <v>1</v>
      </c>
      <c r="F130" s="15"/>
      <c r="G130" t="str">
        <f t="shared" si="10"/>
        <v>\320\241\321\203\320\273\320\265\320\271\320\274\320\260\320\275\320\276\320\262\320\260 \320\241. \320\21.8005</v>
      </c>
      <c r="H130" t="s">
        <v>692</v>
      </c>
      <c r="I130" t="s">
        <v>16</v>
      </c>
      <c r="J130" s="13">
        <v>77273</v>
      </c>
      <c r="K130" s="15">
        <v>50</v>
      </c>
      <c r="N130" t="str">
        <f t="shared" si="11"/>
        <v>Исмаилова Х.Т.8078</v>
      </c>
      <c r="O130" t="s">
        <v>343</v>
      </c>
      <c r="P130" t="s">
        <v>41</v>
      </c>
      <c r="Q130" s="17">
        <v>833562.37</v>
      </c>
      <c r="R130" s="17">
        <v>1728</v>
      </c>
      <c r="S130">
        <f t="shared" si="8"/>
        <v>465056.37100000004</v>
      </c>
      <c r="T130">
        <f t="shared" si="9"/>
        <v>612</v>
      </c>
      <c r="U130" s="16">
        <f t="shared" si="12"/>
        <v>0.55791430580053658</v>
      </c>
      <c r="V130" s="16">
        <f t="shared" si="12"/>
        <v>0.35416666666666669</v>
      </c>
      <c r="W130">
        <f t="shared" si="13"/>
        <v>9</v>
      </c>
      <c r="X130" s="2">
        <f t="shared" si="14"/>
        <v>0.80645161290322576</v>
      </c>
    </row>
    <row r="131" spans="1:24">
      <c r="A131" t="str">
        <f t="shared" si="15"/>
        <v>Гаджиева Д.Д.8070</v>
      </c>
      <c r="B131" t="s">
        <v>148</v>
      </c>
      <c r="C131" t="s">
        <v>49</v>
      </c>
      <c r="D131" s="15">
        <v>1</v>
      </c>
      <c r="F131" s="15"/>
      <c r="G131" t="str">
        <f t="shared" si="10"/>
        <v>\320\241\321\203\320\273\320\265\320\271\320\274\320\260\320\275\320\276\320\262\320\260 \320\255. \320\20.8067</v>
      </c>
      <c r="H131" t="s">
        <v>693</v>
      </c>
      <c r="I131" t="s">
        <v>56</v>
      </c>
      <c r="J131" s="13">
        <v>350</v>
      </c>
      <c r="K131" s="15">
        <v>1</v>
      </c>
      <c r="N131" t="str">
        <f t="shared" si="11"/>
        <v>Исмаилова Ш.Р.8001</v>
      </c>
      <c r="O131" t="s">
        <v>344</v>
      </c>
      <c r="P131" t="s">
        <v>30</v>
      </c>
      <c r="Q131" s="17">
        <v>484841.76089999999</v>
      </c>
      <c r="R131" s="17">
        <v>925</v>
      </c>
      <c r="S131">
        <f t="shared" si="8"/>
        <v>323157.15999999997</v>
      </c>
      <c r="T131">
        <f t="shared" si="9"/>
        <v>479</v>
      </c>
      <c r="U131" s="16">
        <f t="shared" si="12"/>
        <v>0.66652088590745806</v>
      </c>
      <c r="V131" s="16">
        <f t="shared" si="12"/>
        <v>0.51783783783783788</v>
      </c>
      <c r="W131">
        <f t="shared" si="13"/>
        <v>1</v>
      </c>
      <c r="X131" s="2">
        <f t="shared" si="14"/>
        <v>0.22421524663677131</v>
      </c>
    </row>
    <row r="132" spans="1:24">
      <c r="A132" t="str">
        <f t="shared" si="15"/>
        <v>Гаджиева Л.Г.8079</v>
      </c>
      <c r="B132" t="s">
        <v>475</v>
      </c>
      <c r="C132" t="s">
        <v>17</v>
      </c>
      <c r="D132" s="15">
        <v>2</v>
      </c>
      <c r="F132" s="15"/>
      <c r="G132" t="str">
        <f t="shared" si="10"/>
        <v>\320\241\321\203\320\273\321\202\320\260\320\275\320\276\320\262\320\260 \320\233. \320\22.8032</v>
      </c>
      <c r="H132" t="s">
        <v>694</v>
      </c>
      <c r="I132" t="s">
        <v>50</v>
      </c>
      <c r="J132" s="13">
        <v>2392</v>
      </c>
      <c r="K132" s="15">
        <v>2</v>
      </c>
      <c r="N132" t="str">
        <f t="shared" si="11"/>
        <v>Исрапилова А.К.8001</v>
      </c>
      <c r="O132" t="s">
        <v>345</v>
      </c>
      <c r="P132" t="s">
        <v>30</v>
      </c>
      <c r="Q132" s="17">
        <v>484273.13949999999</v>
      </c>
      <c r="R132" s="17">
        <v>857</v>
      </c>
      <c r="S132">
        <f t="shared" si="8"/>
        <v>259833.63999999998</v>
      </c>
      <c r="T132">
        <f t="shared" si="9"/>
        <v>307</v>
      </c>
      <c r="U132" s="16">
        <f t="shared" si="12"/>
        <v>0.53654357181212198</v>
      </c>
      <c r="V132" s="16">
        <f t="shared" si="12"/>
        <v>0.35822637106184363</v>
      </c>
      <c r="W132">
        <f t="shared" si="13"/>
        <v>16</v>
      </c>
      <c r="X132" s="2">
        <f t="shared" si="14"/>
        <v>2.9090909090909092</v>
      </c>
    </row>
    <row r="133" spans="1:24">
      <c r="A133" t="str">
        <f t="shared" si="15"/>
        <v>Гаджиева Л.Г.8080</v>
      </c>
      <c r="B133" t="s">
        <v>475</v>
      </c>
      <c r="C133" t="s">
        <v>14</v>
      </c>
      <c r="D133" s="15">
        <v>20</v>
      </c>
      <c r="F133" s="15"/>
      <c r="G133" t="str">
        <f t="shared" si="10"/>
        <v>\320\242\320\260\320\275\320\260\321\210\320\276\320\262\320\260 \320\224. \320\20.8020</v>
      </c>
      <c r="H133" t="s">
        <v>695</v>
      </c>
      <c r="I133" t="s">
        <v>11</v>
      </c>
      <c r="J133" s="13">
        <v>27257.5</v>
      </c>
      <c r="K133" s="15">
        <v>15</v>
      </c>
      <c r="N133" t="str">
        <f t="shared" si="11"/>
        <v>Исрапилова А.К.8079</v>
      </c>
      <c r="O133" t="s">
        <v>345</v>
      </c>
      <c r="P133" t="s">
        <v>17</v>
      </c>
      <c r="Q133" s="17">
        <v>341672.94</v>
      </c>
      <c r="R133" s="17">
        <v>489</v>
      </c>
      <c r="S133">
        <f t="shared" ref="S133:S196" si="16">IFERROR(VLOOKUP(N133,G:K,4,0),0)</f>
        <v>176676.94</v>
      </c>
      <c r="T133">
        <f t="shared" ref="T133:T196" si="17">IFERROR(VLOOKUP(N133,G:K,5,0),0)</f>
        <v>192</v>
      </c>
      <c r="U133" s="16">
        <f t="shared" si="12"/>
        <v>0.51709374467875624</v>
      </c>
      <c r="V133" s="16">
        <f t="shared" si="12"/>
        <v>0.39263803680981596</v>
      </c>
      <c r="W133">
        <f t="shared" si="13"/>
        <v>6</v>
      </c>
      <c r="X133" s="2">
        <f t="shared" si="14"/>
        <v>2.0202020202020199</v>
      </c>
    </row>
    <row r="134" spans="1:24">
      <c r="A134" t="str">
        <f t="shared" si="15"/>
        <v>Гаджиева Ф.З.8075</v>
      </c>
      <c r="B134" t="s">
        <v>223</v>
      </c>
      <c r="C134" t="s">
        <v>32</v>
      </c>
      <c r="D134" s="15">
        <v>6</v>
      </c>
      <c r="F134" s="15"/>
      <c r="G134" t="str">
        <f t="shared" ref="G134:G197" si="18">CONCATENATE(LEFT(H134,LEN(H134)-3),RIGHT(H134,2),I134)</f>
        <v>\320\243\320\274\320\260\321\200\320\276\320\262\320\260 \320\237. \320\24.8068</v>
      </c>
      <c r="H134" t="s">
        <v>696</v>
      </c>
      <c r="I134" t="s">
        <v>46</v>
      </c>
      <c r="J134" s="13">
        <v>2228</v>
      </c>
      <c r="K134" s="15">
        <v>1</v>
      </c>
      <c r="N134" t="str">
        <f t="shared" ref="N134:N197" si="19">CONCATENATE(O134,P134)</f>
        <v>Исубилаева А.А.8086</v>
      </c>
      <c r="O134" t="s">
        <v>346</v>
      </c>
      <c r="P134" t="s">
        <v>40</v>
      </c>
      <c r="Q134" s="17">
        <v>873884.21499999997</v>
      </c>
      <c r="R134" s="17">
        <v>1434</v>
      </c>
      <c r="S134">
        <f t="shared" si="16"/>
        <v>272396.92</v>
      </c>
      <c r="T134">
        <f t="shared" si="17"/>
        <v>229</v>
      </c>
      <c r="U134" s="16">
        <f t="shared" ref="U134:V197" si="20">S134/Q134</f>
        <v>0.31170825073204922</v>
      </c>
      <c r="V134" s="16">
        <f t="shared" si="20"/>
        <v>0.1596931659693166</v>
      </c>
      <c r="W134">
        <f t="shared" ref="W134:W197" si="21">IFERROR(VLOOKUP(N134,A:D,4,0),0)</f>
        <v>11</v>
      </c>
      <c r="X134" s="2">
        <f t="shared" ref="X134:X197" si="22">IFERROR(W134/((R134-T134)/100),0)</f>
        <v>0.91286307053941906</v>
      </c>
    </row>
    <row r="135" spans="1:24">
      <c r="A135" t="str">
        <f t="shared" ref="A135:A198" si="23">CONCATENATE(LEFT(B135,LEN(B135)-3),RIGHT(B135,2),C135)</f>
        <v>Гаджиева Х.М.8005</v>
      </c>
      <c r="B135" t="s">
        <v>184</v>
      </c>
      <c r="C135" t="s">
        <v>16</v>
      </c>
      <c r="D135" s="15">
        <v>1</v>
      </c>
      <c r="F135" s="15"/>
      <c r="G135" t="str">
        <f t="shared" si="18"/>
        <v>\320\244\320\270\320\273\321\216\321\210\320\272\320\270\320\275\320\260 \320\233. \320\20.8084</v>
      </c>
      <c r="H135" t="s">
        <v>697</v>
      </c>
      <c r="I135" t="s">
        <v>23</v>
      </c>
      <c r="J135" s="13">
        <v>45287.5</v>
      </c>
      <c r="K135" s="15">
        <v>18</v>
      </c>
      <c r="N135" t="str">
        <f t="shared" si="19"/>
        <v>Ихулгаджиева П.Г.8003</v>
      </c>
      <c r="O135" t="s">
        <v>450</v>
      </c>
      <c r="P135" t="s">
        <v>33</v>
      </c>
      <c r="Q135" s="17">
        <v>164085.14000000001</v>
      </c>
      <c r="R135" s="17">
        <v>224</v>
      </c>
      <c r="S135">
        <f t="shared" si="16"/>
        <v>109293.54</v>
      </c>
      <c r="T135">
        <f t="shared" si="17"/>
        <v>104</v>
      </c>
      <c r="U135" s="16">
        <f t="shared" si="20"/>
        <v>0.66607823231281016</v>
      </c>
      <c r="V135" s="16">
        <f t="shared" si="20"/>
        <v>0.4642857142857143</v>
      </c>
      <c r="W135">
        <f t="shared" si="21"/>
        <v>4</v>
      </c>
      <c r="X135" s="2">
        <f t="shared" si="22"/>
        <v>3.3333333333333335</v>
      </c>
    </row>
    <row r="136" spans="1:24">
      <c r="A136" t="str">
        <f t="shared" si="23"/>
        <v>Гаджиева Х.М.8070</v>
      </c>
      <c r="B136" t="s">
        <v>184</v>
      </c>
      <c r="C136" t="s">
        <v>49</v>
      </c>
      <c r="D136" s="15">
        <v>5</v>
      </c>
      <c r="F136" s="15"/>
      <c r="G136" t="str">
        <f t="shared" si="18"/>
        <v>\320\245\320\260\320\274\320\270\320\264\320\276\320\262\320\260 \320\220. \320\24.8005</v>
      </c>
      <c r="H136" t="s">
        <v>698</v>
      </c>
      <c r="I136" t="s">
        <v>16</v>
      </c>
      <c r="J136" s="13">
        <v>13177</v>
      </c>
      <c r="K136" s="15">
        <v>7</v>
      </c>
      <c r="N136" t="str">
        <f t="shared" si="19"/>
        <v>Ихулгаджиева П.Г.8012</v>
      </c>
      <c r="O136" t="s">
        <v>450</v>
      </c>
      <c r="P136" t="s">
        <v>54</v>
      </c>
      <c r="Q136" s="17">
        <v>75479.520000000004</v>
      </c>
      <c r="R136" s="17">
        <v>162</v>
      </c>
      <c r="S136">
        <f t="shared" si="16"/>
        <v>27341.52</v>
      </c>
      <c r="T136">
        <f t="shared" si="17"/>
        <v>53</v>
      </c>
      <c r="U136" s="16">
        <f t="shared" si="20"/>
        <v>0.36223759769537484</v>
      </c>
      <c r="V136" s="16">
        <f t="shared" si="20"/>
        <v>0.3271604938271605</v>
      </c>
      <c r="W136">
        <f t="shared" si="21"/>
        <v>10</v>
      </c>
      <c r="X136" s="2">
        <f t="shared" si="22"/>
        <v>9.1743119266055047</v>
      </c>
    </row>
    <row r="137" spans="1:24">
      <c r="A137" t="str">
        <f t="shared" si="23"/>
        <v>Гаджиева Х.М.8082</v>
      </c>
      <c r="B137" t="s">
        <v>184</v>
      </c>
      <c r="C137" t="s">
        <v>5</v>
      </c>
      <c r="D137" s="15">
        <v>1</v>
      </c>
      <c r="F137" s="15"/>
      <c r="G137" t="str">
        <f t="shared" si="18"/>
        <v>\320\245\320\260\320\275\320\274\320\260\320\263\320\276\320\274\320\265\320\264\320\276\320\262\320\260 \320\240. \320\22.8006</v>
      </c>
      <c r="H137" t="s">
        <v>699</v>
      </c>
      <c r="I137" t="s">
        <v>22</v>
      </c>
      <c r="J137" s="13">
        <v>11208</v>
      </c>
      <c r="K137" s="15">
        <v>3</v>
      </c>
      <c r="N137" t="str">
        <f t="shared" si="19"/>
        <v>Ихулгаджиева П.Г.8024</v>
      </c>
      <c r="O137" t="s">
        <v>450</v>
      </c>
      <c r="P137" t="s">
        <v>8</v>
      </c>
      <c r="Q137" s="17">
        <v>537980.39899999998</v>
      </c>
      <c r="R137" s="17">
        <v>769</v>
      </c>
      <c r="S137">
        <f t="shared" si="16"/>
        <v>279071.04000000004</v>
      </c>
      <c r="T137">
        <f t="shared" si="17"/>
        <v>257</v>
      </c>
      <c r="U137" s="16">
        <f t="shared" si="20"/>
        <v>0.51873830444145985</v>
      </c>
      <c r="V137" s="16">
        <f t="shared" si="20"/>
        <v>0.33420026007802339</v>
      </c>
      <c r="W137">
        <f t="shared" si="21"/>
        <v>28</v>
      </c>
      <c r="X137" s="2">
        <f t="shared" si="22"/>
        <v>5.46875</v>
      </c>
    </row>
    <row r="138" spans="1:24">
      <c r="A138" t="str">
        <f t="shared" si="23"/>
        <v>Гаджи-Заде Ф.А.8005</v>
      </c>
      <c r="B138" t="s">
        <v>107</v>
      </c>
      <c r="C138" t="s">
        <v>16</v>
      </c>
      <c r="D138" s="15">
        <v>2</v>
      </c>
      <c r="F138" s="15"/>
      <c r="G138" t="str">
        <f t="shared" si="18"/>
        <v>\320\250\320\260\320\271\321\205\320\274\320\260\320\263\320\276\320\274\320\265\320\264\320\276\320\262\320\260 \320\220. \320\20.8003</v>
      </c>
      <c r="H138" t="s">
        <v>700</v>
      </c>
      <c r="I138" t="s">
        <v>33</v>
      </c>
      <c r="J138" s="13">
        <v>839</v>
      </c>
      <c r="K138" s="15">
        <v>1</v>
      </c>
      <c r="N138" t="str">
        <f t="shared" si="19"/>
        <v>Кабардиева Н.Н.8011</v>
      </c>
      <c r="O138" t="s">
        <v>347</v>
      </c>
      <c r="P138" t="s">
        <v>43</v>
      </c>
      <c r="Q138" s="17">
        <v>1367435.9006000001</v>
      </c>
      <c r="R138" s="17">
        <v>1487</v>
      </c>
      <c r="S138">
        <f t="shared" si="16"/>
        <v>710565.10000000009</v>
      </c>
      <c r="T138">
        <f t="shared" si="17"/>
        <v>524</v>
      </c>
      <c r="U138" s="16">
        <f t="shared" si="20"/>
        <v>0.5196332052480267</v>
      </c>
      <c r="V138" s="16">
        <f t="shared" si="20"/>
        <v>0.35238735709482177</v>
      </c>
      <c r="W138">
        <f t="shared" si="21"/>
        <v>15</v>
      </c>
      <c r="X138" s="2">
        <f t="shared" si="22"/>
        <v>1.557632398753894</v>
      </c>
    </row>
    <row r="139" spans="1:24">
      <c r="A139" t="str">
        <f t="shared" si="23"/>
        <v>Гаджи-Заде Ф.А.8084</v>
      </c>
      <c r="B139" t="s">
        <v>107</v>
      </c>
      <c r="C139" t="s">
        <v>23</v>
      </c>
      <c r="D139" s="15">
        <v>5</v>
      </c>
      <c r="F139" s="15"/>
      <c r="G139" t="str">
        <f t="shared" si="18"/>
        <v>\320\250\320\260\320\274\321\201\321\203\321\202\320\264\320\270\320\275\320\276\320\262\320\260 \320\233. \320\24.8081</v>
      </c>
      <c r="H139" t="s">
        <v>701</v>
      </c>
      <c r="I139" t="s">
        <v>9</v>
      </c>
      <c r="J139" s="13">
        <v>3073</v>
      </c>
      <c r="K139" s="15">
        <v>1</v>
      </c>
      <c r="N139" t="str">
        <f t="shared" si="19"/>
        <v>Кадиева М.А.8023</v>
      </c>
      <c r="O139" t="s">
        <v>738</v>
      </c>
      <c r="P139" t="s">
        <v>21</v>
      </c>
      <c r="Q139" s="17">
        <v>21101.09</v>
      </c>
      <c r="R139" s="17">
        <v>21</v>
      </c>
      <c r="S139">
        <f t="shared" si="16"/>
        <v>13008.59</v>
      </c>
      <c r="T139">
        <f t="shared" si="17"/>
        <v>12</v>
      </c>
      <c r="U139" s="16">
        <f t="shared" si="20"/>
        <v>0.61648900601817247</v>
      </c>
      <c r="V139" s="16">
        <f t="shared" si="20"/>
        <v>0.5714285714285714</v>
      </c>
      <c r="W139">
        <f t="shared" si="21"/>
        <v>1</v>
      </c>
      <c r="X139" s="2">
        <f t="shared" si="22"/>
        <v>11.111111111111111</v>
      </c>
    </row>
    <row r="140" spans="1:24">
      <c r="A140" t="str">
        <f t="shared" si="23"/>
        <v>Гаджилова Ш.Б.8054</v>
      </c>
      <c r="B140" t="s">
        <v>102</v>
      </c>
      <c r="C140" t="s">
        <v>37</v>
      </c>
      <c r="D140" s="15">
        <v>7</v>
      </c>
      <c r="F140" s="15"/>
      <c r="G140" t="str">
        <f t="shared" si="18"/>
        <v>\320\250\320\260\321\205\320\274\320\260\320\275\320\276\320\262\320\260 \320\234. \320\21.8083</v>
      </c>
      <c r="H140" t="s">
        <v>702</v>
      </c>
      <c r="I140" t="s">
        <v>6</v>
      </c>
      <c r="J140" s="13">
        <v>45891.7</v>
      </c>
      <c r="K140" s="15">
        <v>27</v>
      </c>
      <c r="N140" t="str">
        <f t="shared" si="19"/>
        <v>Кадиева Р.А.8032</v>
      </c>
      <c r="O140" t="s">
        <v>348</v>
      </c>
      <c r="P140" t="s">
        <v>50</v>
      </c>
      <c r="Q140" s="17">
        <v>837901.84149999998</v>
      </c>
      <c r="R140" s="17">
        <v>1485</v>
      </c>
      <c r="S140">
        <f t="shared" si="16"/>
        <v>369050.84</v>
      </c>
      <c r="T140">
        <f t="shared" si="17"/>
        <v>367</v>
      </c>
      <c r="U140" s="16">
        <f t="shared" si="20"/>
        <v>0.44044638849263112</v>
      </c>
      <c r="V140" s="16">
        <f t="shared" si="20"/>
        <v>0.24713804713804713</v>
      </c>
      <c r="W140">
        <f t="shared" si="21"/>
        <v>2</v>
      </c>
      <c r="X140" s="2">
        <f t="shared" si="22"/>
        <v>0.17889087656529518</v>
      </c>
    </row>
    <row r="141" spans="1:24">
      <c r="A141" t="str">
        <f t="shared" si="23"/>
        <v>Гаджилова Ш.Б.8084</v>
      </c>
      <c r="B141" t="s">
        <v>102</v>
      </c>
      <c r="C141" t="s">
        <v>23</v>
      </c>
      <c r="D141" s="15">
        <v>1</v>
      </c>
      <c r="F141" s="15"/>
      <c r="G141" t="str">
        <f t="shared" si="18"/>
        <v>\320\250\320\265\320\271\321\205\320\260\320\275\320\276\320\262\320\260 \320\227. \320\22.8083</v>
      </c>
      <c r="H141" t="s">
        <v>703</v>
      </c>
      <c r="I141" t="s">
        <v>6</v>
      </c>
      <c r="J141" s="13">
        <v>41096.5</v>
      </c>
      <c r="K141" s="15">
        <v>30</v>
      </c>
      <c r="N141" t="str">
        <f t="shared" si="19"/>
        <v>Камилова К.С.8076</v>
      </c>
      <c r="O141" t="s">
        <v>349</v>
      </c>
      <c r="P141" t="s">
        <v>47</v>
      </c>
      <c r="Q141" s="17">
        <v>846826.34290000005</v>
      </c>
      <c r="R141" s="17">
        <v>1280</v>
      </c>
      <c r="S141">
        <f t="shared" si="16"/>
        <v>335733.34</v>
      </c>
      <c r="T141">
        <f t="shared" si="17"/>
        <v>262</v>
      </c>
      <c r="U141" s="16">
        <f t="shared" si="20"/>
        <v>0.39646067085048875</v>
      </c>
      <c r="V141" s="16">
        <f t="shared" si="20"/>
        <v>0.20468749999999999</v>
      </c>
      <c r="W141">
        <f t="shared" si="21"/>
        <v>21</v>
      </c>
      <c r="X141" s="2">
        <f t="shared" si="22"/>
        <v>2.0628683693516701</v>
      </c>
    </row>
    <row r="142" spans="1:24">
      <c r="A142" t="str">
        <f t="shared" si="23"/>
        <v>Гаджимагомедова А.М.8006</v>
      </c>
      <c r="B142" t="s">
        <v>136</v>
      </c>
      <c r="C142" t="s">
        <v>22</v>
      </c>
      <c r="D142" s="15">
        <v>1</v>
      </c>
      <c r="F142" s="15"/>
      <c r="G142" t="str">
        <f t="shared" si="18"/>
        <v>\320\250\320\270\321\200\320\260\320\267\320\264\320\270\320\275\320\276\320\262\320\260 \320\220. \320\21.8093</v>
      </c>
      <c r="H142" t="s">
        <v>704</v>
      </c>
      <c r="I142" t="s">
        <v>179</v>
      </c>
      <c r="J142" s="13">
        <v>3405</v>
      </c>
      <c r="K142" s="15">
        <v>2</v>
      </c>
      <c r="N142" t="str">
        <f t="shared" si="19"/>
        <v>Карагишиева Ф.А.8026</v>
      </c>
      <c r="O142" t="s">
        <v>501</v>
      </c>
      <c r="P142" t="s">
        <v>51</v>
      </c>
      <c r="Q142" s="17">
        <v>712040.4</v>
      </c>
      <c r="R142" s="17">
        <v>733</v>
      </c>
      <c r="S142">
        <f t="shared" si="16"/>
        <v>457928.24</v>
      </c>
      <c r="T142">
        <f t="shared" si="17"/>
        <v>356</v>
      </c>
      <c r="U142" s="16">
        <f t="shared" si="20"/>
        <v>0.64312114874380721</v>
      </c>
      <c r="V142" s="16">
        <f t="shared" si="20"/>
        <v>0.48567530695770805</v>
      </c>
      <c r="W142">
        <f t="shared" si="21"/>
        <v>4</v>
      </c>
      <c r="X142" s="2">
        <f t="shared" si="22"/>
        <v>1.0610079575596818</v>
      </c>
    </row>
    <row r="143" spans="1:24">
      <c r="A143" t="str">
        <f t="shared" si="23"/>
        <v>Гаджимагомедова А.М.8082</v>
      </c>
      <c r="B143" t="s">
        <v>136</v>
      </c>
      <c r="C143" t="s">
        <v>5</v>
      </c>
      <c r="D143" s="15">
        <v>70</v>
      </c>
      <c r="F143" s="15"/>
      <c r="G143" t="str">
        <f t="shared" si="18"/>
        <v>\320\250\320\270\321\205\320\260\320\261\320\276\320\262\320\260 \320\234. \320\20.8012</v>
      </c>
      <c r="H143" t="s">
        <v>705</v>
      </c>
      <c r="I143" t="s">
        <v>54</v>
      </c>
      <c r="J143" s="13">
        <v>6796.5</v>
      </c>
      <c r="K143" s="15">
        <v>6</v>
      </c>
      <c r="N143" t="str">
        <f t="shared" si="19"/>
        <v>Керимова С.Б.8065</v>
      </c>
      <c r="O143" t="s">
        <v>350</v>
      </c>
      <c r="P143" t="s">
        <v>24</v>
      </c>
      <c r="Q143" s="17">
        <v>1172460.2797999999</v>
      </c>
      <c r="R143" s="17">
        <v>1543</v>
      </c>
      <c r="S143">
        <f t="shared" si="16"/>
        <v>627295.95999999985</v>
      </c>
      <c r="T143">
        <f t="shared" si="17"/>
        <v>528</v>
      </c>
      <c r="U143" s="16">
        <f t="shared" si="20"/>
        <v>0.53502534013945868</v>
      </c>
      <c r="V143" s="16">
        <f t="shared" si="20"/>
        <v>0.34219053791315618</v>
      </c>
      <c r="W143">
        <f t="shared" si="21"/>
        <v>20</v>
      </c>
      <c r="X143" s="2">
        <f t="shared" si="22"/>
        <v>1.9704433497536946</v>
      </c>
    </row>
    <row r="144" spans="1:24">
      <c r="A144" t="str">
        <f t="shared" si="23"/>
        <v>Гаджимагомедова А.М.8095</v>
      </c>
      <c r="B144" t="s">
        <v>136</v>
      </c>
      <c r="C144" t="s">
        <v>178</v>
      </c>
      <c r="D144" s="15">
        <v>1</v>
      </c>
      <c r="F144" s="15"/>
      <c r="G144" t="str">
        <f t="shared" si="18"/>
        <v>\320\250\320\270\321\205\320\260\320\261\320\276\320\262\320\260 \320\234. \320\20.8014</v>
      </c>
      <c r="H144" t="s">
        <v>705</v>
      </c>
      <c r="I144" t="s">
        <v>42</v>
      </c>
      <c r="J144" s="13">
        <v>7142</v>
      </c>
      <c r="K144" s="15">
        <v>8</v>
      </c>
      <c r="N144" t="str">
        <f t="shared" si="19"/>
        <v>Кубачанова Э.Г.8083</v>
      </c>
      <c r="O144" t="s">
        <v>451</v>
      </c>
      <c r="P144" t="s">
        <v>6</v>
      </c>
      <c r="Q144" s="17">
        <v>1916989.0401000001</v>
      </c>
      <c r="R144" s="17">
        <v>1858</v>
      </c>
      <c r="S144">
        <f t="shared" si="16"/>
        <v>706355.04</v>
      </c>
      <c r="T144">
        <f t="shared" si="17"/>
        <v>383</v>
      </c>
      <c r="U144" s="16">
        <f t="shared" si="20"/>
        <v>0.36847108941381995</v>
      </c>
      <c r="V144" s="16">
        <f t="shared" si="20"/>
        <v>0.20613562970936491</v>
      </c>
      <c r="W144">
        <f t="shared" si="21"/>
        <v>21</v>
      </c>
      <c r="X144" s="2">
        <f t="shared" si="22"/>
        <v>1.423728813559322</v>
      </c>
    </row>
    <row r="145" spans="1:24">
      <c r="A145" t="str">
        <f t="shared" si="23"/>
        <v>Гаджимусаева Э.М.8019</v>
      </c>
      <c r="B145" t="s">
        <v>166</v>
      </c>
      <c r="C145" t="s">
        <v>26</v>
      </c>
      <c r="D145" s="15">
        <v>1</v>
      </c>
      <c r="F145" s="15"/>
      <c r="G145" t="str">
        <f t="shared" si="18"/>
        <v>\320\255\321\201\320\272\320\265\321\200\320\276\320\262\320\260 \320\220. \320\25.8023</v>
      </c>
      <c r="H145" t="s">
        <v>706</v>
      </c>
      <c r="I145" t="s">
        <v>21</v>
      </c>
      <c r="J145" s="13">
        <v>44351</v>
      </c>
      <c r="K145" s="15">
        <v>25</v>
      </c>
      <c r="N145" t="str">
        <f t="shared" si="19"/>
        <v>Кудаева С.А.8071</v>
      </c>
      <c r="O145" t="s">
        <v>351</v>
      </c>
      <c r="P145" t="s">
        <v>45</v>
      </c>
      <c r="Q145" s="17">
        <v>1334756.7139000001</v>
      </c>
      <c r="R145" s="17">
        <v>2598</v>
      </c>
      <c r="S145">
        <f t="shared" si="16"/>
        <v>689677.31</v>
      </c>
      <c r="T145">
        <f t="shared" si="17"/>
        <v>807</v>
      </c>
      <c r="U145" s="16">
        <f t="shared" si="20"/>
        <v>0.51670638013488246</v>
      </c>
      <c r="V145" s="16">
        <f t="shared" si="20"/>
        <v>0.31062355658198615</v>
      </c>
      <c r="W145">
        <f t="shared" si="21"/>
        <v>9</v>
      </c>
      <c r="X145" s="2">
        <f t="shared" si="22"/>
        <v>0.50251256281407031</v>
      </c>
    </row>
    <row r="146" spans="1:24">
      <c r="A146" t="str">
        <f t="shared" si="23"/>
        <v>Гаджимусаева Э.М.8073</v>
      </c>
      <c r="B146" t="s">
        <v>166</v>
      </c>
      <c r="C146" t="s">
        <v>7</v>
      </c>
      <c r="D146" s="15">
        <v>24</v>
      </c>
      <c r="F146" s="15"/>
      <c r="G146" t="str">
        <f t="shared" si="18"/>
        <v>\320\255\321\204\320\265\320\275\320\264\320\270\320\265\320\262\320\260 \320\220. \320\25.8084</v>
      </c>
      <c r="H146" t="s">
        <v>707</v>
      </c>
      <c r="I146" t="s">
        <v>23</v>
      </c>
      <c r="J146" s="13">
        <v>22577</v>
      </c>
      <c r="K146" s="15">
        <v>9</v>
      </c>
      <c r="N146" t="str">
        <f t="shared" si="19"/>
        <v>Курбанисмаилова С.М.8062</v>
      </c>
      <c r="O146" t="s">
        <v>502</v>
      </c>
      <c r="P146" t="s">
        <v>18</v>
      </c>
      <c r="Q146" s="17">
        <v>1029422.93</v>
      </c>
      <c r="R146" s="17">
        <v>1831</v>
      </c>
      <c r="S146">
        <f t="shared" si="16"/>
        <v>516907.23000000004</v>
      </c>
      <c r="T146">
        <f t="shared" si="17"/>
        <v>594</v>
      </c>
      <c r="U146" s="16">
        <f t="shared" si="20"/>
        <v>0.50213300572195341</v>
      </c>
      <c r="V146" s="16">
        <f t="shared" si="20"/>
        <v>0.32441288913162208</v>
      </c>
      <c r="W146">
        <f t="shared" si="21"/>
        <v>5</v>
      </c>
      <c r="X146" s="2">
        <f t="shared" si="22"/>
        <v>0.40420371867421184</v>
      </c>
    </row>
    <row r="147" spans="1:24">
      <c r="A147" t="str">
        <f t="shared" si="23"/>
        <v>Гаджимусаева Э.М.8083</v>
      </c>
      <c r="B147" t="s">
        <v>166</v>
      </c>
      <c r="C147" t="s">
        <v>6</v>
      </c>
      <c r="D147" s="15">
        <v>3</v>
      </c>
      <c r="F147" s="15"/>
      <c r="G147" t="str">
        <f t="shared" si="18"/>
        <v>\320\256\321\201\321\203\320\277\320\276\320\262\320\260 \320\224. \320\20.8082</v>
      </c>
      <c r="H147" t="s">
        <v>708</v>
      </c>
      <c r="I147" t="s">
        <v>5</v>
      </c>
      <c r="J147" s="13">
        <v>5187.5</v>
      </c>
      <c r="K147" s="15">
        <v>2</v>
      </c>
      <c r="N147" t="str">
        <f t="shared" si="19"/>
        <v>Курбанова А.О.8004</v>
      </c>
      <c r="O147" t="s">
        <v>518</v>
      </c>
      <c r="P147" t="s">
        <v>48</v>
      </c>
      <c r="Q147" s="17">
        <v>136106.57</v>
      </c>
      <c r="R147" s="17">
        <v>258</v>
      </c>
      <c r="S147">
        <f t="shared" si="16"/>
        <v>80236.070000000007</v>
      </c>
      <c r="T147">
        <f t="shared" si="17"/>
        <v>72</v>
      </c>
      <c r="U147" s="16">
        <f t="shared" si="20"/>
        <v>0.58950916182811752</v>
      </c>
      <c r="V147" s="16">
        <f t="shared" si="20"/>
        <v>0.27906976744186046</v>
      </c>
      <c r="W147">
        <f t="shared" si="21"/>
        <v>3</v>
      </c>
      <c r="X147" s="2">
        <f t="shared" si="22"/>
        <v>1.6129032258064515</v>
      </c>
    </row>
    <row r="148" spans="1:24">
      <c r="A148" t="str">
        <f t="shared" si="23"/>
        <v>Газиева Т.С.8009</v>
      </c>
      <c r="B148" t="s">
        <v>146</v>
      </c>
      <c r="C148" t="s">
        <v>53</v>
      </c>
      <c r="D148" s="15">
        <v>2</v>
      </c>
      <c r="F148" s="15"/>
      <c r="G148" t="str">
        <f t="shared" si="18"/>
        <v>\320\257\321\205\321\214\321\217\320\265\320\262\320\260 \320\233. \320\24.8084</v>
      </c>
      <c r="H148" t="s">
        <v>709</v>
      </c>
      <c r="I148" t="s">
        <v>23</v>
      </c>
      <c r="J148" s="13">
        <v>37241</v>
      </c>
      <c r="K148" s="15">
        <v>9</v>
      </c>
      <c r="N148" t="str">
        <f t="shared" si="19"/>
        <v>Курбанова З.С.8035</v>
      </c>
      <c r="O148" t="s">
        <v>503</v>
      </c>
      <c r="P148" t="s">
        <v>31</v>
      </c>
      <c r="Q148" s="17">
        <v>812773.5307</v>
      </c>
      <c r="R148" s="17">
        <v>756</v>
      </c>
      <c r="S148">
        <f t="shared" si="16"/>
        <v>510545.03</v>
      </c>
      <c r="T148">
        <f t="shared" si="17"/>
        <v>210</v>
      </c>
      <c r="U148" s="16">
        <f t="shared" si="20"/>
        <v>0.62815164460424033</v>
      </c>
      <c r="V148" s="16">
        <f t="shared" si="20"/>
        <v>0.27777777777777779</v>
      </c>
      <c r="W148">
        <f t="shared" si="21"/>
        <v>9</v>
      </c>
      <c r="X148" s="2">
        <f t="shared" si="22"/>
        <v>1.6483516483516483</v>
      </c>
    </row>
    <row r="149" spans="1:24">
      <c r="A149" t="str">
        <f t="shared" si="23"/>
        <v>Газиева Т.С.8010</v>
      </c>
      <c r="B149" t="s">
        <v>146</v>
      </c>
      <c r="C149" t="s">
        <v>44</v>
      </c>
      <c r="D149" s="15">
        <v>1</v>
      </c>
      <c r="F149" s="15"/>
      <c r="G149" t="str">
        <f t="shared" si="18"/>
        <v>Абакарова А.Р.8090</v>
      </c>
      <c r="H149" t="s">
        <v>467</v>
      </c>
      <c r="I149" t="s">
        <v>3</v>
      </c>
      <c r="J149" s="13">
        <v>682607.98</v>
      </c>
      <c r="K149" s="15">
        <v>592</v>
      </c>
      <c r="N149" t="str">
        <f t="shared" si="19"/>
        <v>Курбанова Н.А.8035</v>
      </c>
      <c r="O149" t="s">
        <v>352</v>
      </c>
      <c r="P149" t="s">
        <v>31</v>
      </c>
      <c r="Q149" s="17">
        <v>1579470.5105999999</v>
      </c>
      <c r="R149" s="17">
        <v>1768</v>
      </c>
      <c r="S149">
        <f t="shared" si="16"/>
        <v>965357.76</v>
      </c>
      <c r="T149">
        <f t="shared" si="17"/>
        <v>457</v>
      </c>
      <c r="U149" s="16">
        <f t="shared" si="20"/>
        <v>0.611190746216139</v>
      </c>
      <c r="V149" s="16">
        <f t="shared" si="20"/>
        <v>0.25848416289592763</v>
      </c>
      <c r="W149">
        <f t="shared" si="21"/>
        <v>18</v>
      </c>
      <c r="X149" s="2">
        <f t="shared" si="22"/>
        <v>1.3729977116704806</v>
      </c>
    </row>
    <row r="150" spans="1:24">
      <c r="A150" t="str">
        <f t="shared" si="23"/>
        <v>Галимова З.А.8036</v>
      </c>
      <c r="B150" t="s">
        <v>76</v>
      </c>
      <c r="C150" t="s">
        <v>15</v>
      </c>
      <c r="D150" s="15">
        <v>2</v>
      </c>
      <c r="F150" s="15"/>
      <c r="G150" t="str">
        <f t="shared" si="18"/>
        <v>Абакарова Б.М.8081</v>
      </c>
      <c r="H150" t="s">
        <v>468</v>
      </c>
      <c r="I150" t="s">
        <v>9</v>
      </c>
      <c r="J150" s="13">
        <v>1665270.8</v>
      </c>
      <c r="K150" s="15">
        <v>991</v>
      </c>
      <c r="N150" t="str">
        <f t="shared" si="19"/>
        <v>Курбанова Н.О.8010</v>
      </c>
      <c r="O150" t="s">
        <v>353</v>
      </c>
      <c r="P150" t="s">
        <v>44</v>
      </c>
      <c r="Q150" s="17">
        <v>27373.020199999999</v>
      </c>
      <c r="R150" s="17">
        <v>52</v>
      </c>
      <c r="S150">
        <f t="shared" si="16"/>
        <v>13524.52</v>
      </c>
      <c r="T150">
        <f t="shared" si="17"/>
        <v>20</v>
      </c>
      <c r="U150" s="16">
        <f t="shared" si="20"/>
        <v>0.49408212543532193</v>
      </c>
      <c r="V150" s="16">
        <f t="shared" si="20"/>
        <v>0.38461538461538464</v>
      </c>
      <c r="W150">
        <f t="shared" si="21"/>
        <v>1</v>
      </c>
      <c r="X150" s="2">
        <f t="shared" si="22"/>
        <v>3.125</v>
      </c>
    </row>
    <row r="151" spans="1:24">
      <c r="A151" t="str">
        <f t="shared" si="23"/>
        <v>Галимова З.А.8065</v>
      </c>
      <c r="B151" t="s">
        <v>76</v>
      </c>
      <c r="C151" t="s">
        <v>24</v>
      </c>
      <c r="D151" s="15">
        <v>2</v>
      </c>
      <c r="F151" s="15"/>
      <c r="G151" t="str">
        <f t="shared" si="18"/>
        <v>Абакарова Я.М.8084</v>
      </c>
      <c r="H151" t="s">
        <v>204</v>
      </c>
      <c r="I151" t="s">
        <v>23</v>
      </c>
      <c r="J151" s="13">
        <v>730341.86</v>
      </c>
      <c r="K151" s="15">
        <v>433</v>
      </c>
      <c r="N151" t="str">
        <f t="shared" si="19"/>
        <v>Курбанова Н.С.8059</v>
      </c>
      <c r="O151" t="s">
        <v>354</v>
      </c>
      <c r="P151" t="s">
        <v>13</v>
      </c>
      <c r="Q151" s="17">
        <v>1068250.0888</v>
      </c>
      <c r="R151" s="17">
        <v>1633</v>
      </c>
      <c r="S151">
        <f t="shared" si="16"/>
        <v>595117.36</v>
      </c>
      <c r="T151">
        <f t="shared" si="17"/>
        <v>608</v>
      </c>
      <c r="U151" s="16">
        <f t="shared" si="20"/>
        <v>0.55709553992971306</v>
      </c>
      <c r="V151" s="16">
        <f t="shared" si="20"/>
        <v>0.3723208818126148</v>
      </c>
      <c r="W151">
        <f t="shared" si="21"/>
        <v>12</v>
      </c>
      <c r="X151" s="2">
        <f t="shared" si="22"/>
        <v>1.1707317073170731</v>
      </c>
    </row>
    <row r="152" spans="1:24">
      <c r="A152" t="str">
        <f t="shared" si="23"/>
        <v>Галимова З.А.8081</v>
      </c>
      <c r="B152" t="s">
        <v>76</v>
      </c>
      <c r="C152" t="s">
        <v>9</v>
      </c>
      <c r="D152" s="15">
        <v>57</v>
      </c>
      <c r="F152" s="15"/>
      <c r="G152" t="str">
        <f t="shared" si="18"/>
        <v>Абачараева М.М.8036</v>
      </c>
      <c r="H152" t="s">
        <v>151</v>
      </c>
      <c r="I152" t="s">
        <v>15</v>
      </c>
      <c r="J152" s="13">
        <v>1065791.98</v>
      </c>
      <c r="K152" s="15">
        <v>927</v>
      </c>
      <c r="N152" t="str">
        <f t="shared" si="19"/>
        <v>Курбанова Р.А.8080</v>
      </c>
      <c r="O152" t="s">
        <v>549</v>
      </c>
      <c r="P152" t="s">
        <v>14</v>
      </c>
      <c r="Q152" s="17">
        <v>1111657.6810000001</v>
      </c>
      <c r="R152" s="17">
        <v>1294</v>
      </c>
      <c r="S152">
        <f t="shared" si="16"/>
        <v>800810.9</v>
      </c>
      <c r="T152">
        <f t="shared" si="17"/>
        <v>606</v>
      </c>
      <c r="U152" s="16">
        <f t="shared" si="20"/>
        <v>0.72037544802427356</v>
      </c>
      <c r="V152" s="16">
        <f t="shared" si="20"/>
        <v>0.46831530139103555</v>
      </c>
      <c r="W152">
        <f t="shared" si="21"/>
        <v>24</v>
      </c>
      <c r="X152" s="2">
        <f t="shared" si="22"/>
        <v>3.4883720930232558</v>
      </c>
    </row>
    <row r="153" spans="1:24">
      <c r="A153" t="str">
        <f t="shared" si="23"/>
        <v>Галимова З.А.8083</v>
      </c>
      <c r="B153" t="s">
        <v>76</v>
      </c>
      <c r="C153" t="s">
        <v>6</v>
      </c>
      <c r="D153" s="15">
        <v>1</v>
      </c>
      <c r="F153" s="15"/>
      <c r="G153" t="str">
        <f t="shared" si="18"/>
        <v>Абдулахадова С.Р.8057</v>
      </c>
      <c r="H153" t="s">
        <v>469</v>
      </c>
      <c r="I153" t="s">
        <v>28</v>
      </c>
      <c r="J153" s="13">
        <v>812849.54999999993</v>
      </c>
      <c r="K153" s="15">
        <v>645</v>
      </c>
      <c r="N153" t="str">
        <f t="shared" si="19"/>
        <v>Лабазанова Г.О.8069</v>
      </c>
      <c r="O153" t="s">
        <v>355</v>
      </c>
      <c r="P153" t="s">
        <v>20</v>
      </c>
      <c r="Q153" s="17">
        <v>994287.91009999998</v>
      </c>
      <c r="R153" s="17">
        <v>1466</v>
      </c>
      <c r="S153">
        <f t="shared" si="16"/>
        <v>664905.01</v>
      </c>
      <c r="T153">
        <f t="shared" si="17"/>
        <v>705</v>
      </c>
      <c r="U153" s="16">
        <f t="shared" si="20"/>
        <v>0.66872482632633801</v>
      </c>
      <c r="V153" s="16">
        <f t="shared" si="20"/>
        <v>0.48090040927694405</v>
      </c>
      <c r="W153">
        <f t="shared" si="21"/>
        <v>18</v>
      </c>
      <c r="X153" s="2">
        <f t="shared" si="22"/>
        <v>2.3653088042049935</v>
      </c>
    </row>
    <row r="154" spans="1:24">
      <c r="A154" t="str">
        <f t="shared" si="23"/>
        <v>Галимова З.А.8084</v>
      </c>
      <c r="B154" t="s">
        <v>76</v>
      </c>
      <c r="C154" t="s">
        <v>23</v>
      </c>
      <c r="D154" s="15">
        <v>1</v>
      </c>
      <c r="F154" s="15"/>
      <c r="G154" t="str">
        <f t="shared" si="18"/>
        <v>Абдулгаджиев И.С.8025</v>
      </c>
      <c r="H154" t="s">
        <v>710</v>
      </c>
      <c r="I154" t="s">
        <v>27</v>
      </c>
      <c r="J154" s="13">
        <v>643891.04999999993</v>
      </c>
      <c r="K154" s="15">
        <v>362</v>
      </c>
      <c r="N154" t="str">
        <f t="shared" si="19"/>
        <v>Лабазанова Г.О.8081</v>
      </c>
      <c r="O154" t="s">
        <v>355</v>
      </c>
      <c r="P154" t="s">
        <v>9</v>
      </c>
      <c r="Q154" s="17">
        <v>826488.46710000001</v>
      </c>
      <c r="R154" s="17">
        <v>1127</v>
      </c>
      <c r="S154">
        <f t="shared" si="16"/>
        <v>404643.97000000003</v>
      </c>
      <c r="T154">
        <f t="shared" si="17"/>
        <v>307</v>
      </c>
      <c r="U154" s="16">
        <f t="shared" si="20"/>
        <v>0.48959421226992222</v>
      </c>
      <c r="V154" s="16">
        <f t="shared" si="20"/>
        <v>0.27240461401952087</v>
      </c>
      <c r="W154">
        <f t="shared" si="21"/>
        <v>10</v>
      </c>
      <c r="X154" s="2">
        <f t="shared" si="22"/>
        <v>1.2195121951219514</v>
      </c>
    </row>
    <row r="155" spans="1:24">
      <c r="A155" t="str">
        <f t="shared" si="23"/>
        <v>Галимова З.А.8096</v>
      </c>
      <c r="B155" t="s">
        <v>76</v>
      </c>
      <c r="C155" t="s">
        <v>199</v>
      </c>
      <c r="D155" s="15">
        <v>1</v>
      </c>
      <c r="F155" s="15"/>
      <c r="G155" t="str">
        <f t="shared" si="18"/>
        <v>Абдулгалимова А.А.8006</v>
      </c>
      <c r="H155" t="s">
        <v>711</v>
      </c>
      <c r="I155" t="s">
        <v>22</v>
      </c>
      <c r="J155" s="13">
        <v>324518.2</v>
      </c>
      <c r="K155" s="15">
        <v>358</v>
      </c>
      <c r="N155" t="str">
        <f t="shared" si="19"/>
        <v>Лабазанова Х.Л.8018</v>
      </c>
      <c r="O155" t="s">
        <v>356</v>
      </c>
      <c r="P155" t="s">
        <v>10</v>
      </c>
      <c r="Q155" s="17">
        <v>579031.35549999995</v>
      </c>
      <c r="R155" s="17">
        <v>793</v>
      </c>
      <c r="S155">
        <f t="shared" si="16"/>
        <v>275252.19999999995</v>
      </c>
      <c r="T155">
        <f t="shared" si="17"/>
        <v>255</v>
      </c>
      <c r="U155" s="16">
        <f t="shared" si="20"/>
        <v>0.47536665741066242</v>
      </c>
      <c r="V155" s="16">
        <f t="shared" si="20"/>
        <v>0.32156368221941994</v>
      </c>
      <c r="W155">
        <f t="shared" si="21"/>
        <v>10</v>
      </c>
      <c r="X155" s="2">
        <f t="shared" si="22"/>
        <v>1.8587360594795539</v>
      </c>
    </row>
    <row r="156" spans="1:24">
      <c r="A156" t="str">
        <f t="shared" si="23"/>
        <v>Гамзаева И.С.8059</v>
      </c>
      <c r="B156" t="s">
        <v>214</v>
      </c>
      <c r="C156" t="s">
        <v>13</v>
      </c>
      <c r="D156" s="15">
        <v>1</v>
      </c>
      <c r="F156" s="15"/>
      <c r="G156" t="str">
        <f t="shared" si="18"/>
        <v>Абдулгамидова А.Р.8000</v>
      </c>
      <c r="H156" t="s">
        <v>712</v>
      </c>
      <c r="I156" t="s">
        <v>2</v>
      </c>
      <c r="J156" s="13">
        <v>243343.12</v>
      </c>
      <c r="K156" s="15">
        <v>262</v>
      </c>
      <c r="N156" t="str">
        <f t="shared" si="19"/>
        <v>Магамедова М.М.8092</v>
      </c>
      <c r="O156" t="s">
        <v>739</v>
      </c>
      <c r="P156" t="s">
        <v>52</v>
      </c>
      <c r="Q156" s="17">
        <v>636809.52899999998</v>
      </c>
      <c r="R156" s="17">
        <v>1045</v>
      </c>
      <c r="S156">
        <f t="shared" si="16"/>
        <v>20625.03</v>
      </c>
      <c r="T156">
        <f t="shared" si="17"/>
        <v>17</v>
      </c>
      <c r="U156" s="16">
        <f t="shared" si="20"/>
        <v>3.2388067484461276E-2</v>
      </c>
      <c r="V156" s="16">
        <f t="shared" si="20"/>
        <v>1.6267942583732056E-2</v>
      </c>
      <c r="W156">
        <f t="shared" si="21"/>
        <v>0</v>
      </c>
      <c r="X156" s="2">
        <f t="shared" si="22"/>
        <v>0</v>
      </c>
    </row>
    <row r="157" spans="1:24">
      <c r="A157" t="str">
        <f t="shared" si="23"/>
        <v>Гамзаева И.С.8096</v>
      </c>
      <c r="B157" t="s">
        <v>214</v>
      </c>
      <c r="C157" t="s">
        <v>199</v>
      </c>
      <c r="D157" s="15">
        <v>7</v>
      </c>
      <c r="F157" s="15"/>
      <c r="G157" t="str">
        <f t="shared" si="18"/>
        <v>Абдулкадырова Э.С.8004</v>
      </c>
      <c r="H157" t="s">
        <v>553</v>
      </c>
      <c r="I157" t="s">
        <v>48</v>
      </c>
      <c r="J157" s="13">
        <v>10980.27</v>
      </c>
      <c r="K157" s="15">
        <v>7</v>
      </c>
      <c r="N157" t="str">
        <f t="shared" si="19"/>
        <v>Маганмедова Н.Б.8022</v>
      </c>
      <c r="O157" t="s">
        <v>357</v>
      </c>
      <c r="P157" t="s">
        <v>35</v>
      </c>
      <c r="Q157" s="17">
        <v>362338.91</v>
      </c>
      <c r="R157" s="17">
        <v>677</v>
      </c>
      <c r="S157">
        <f t="shared" si="16"/>
        <v>107221.46</v>
      </c>
      <c r="T157">
        <f t="shared" si="17"/>
        <v>97</v>
      </c>
      <c r="U157" s="16">
        <f t="shared" si="20"/>
        <v>0.29591483840363714</v>
      </c>
      <c r="V157" s="16">
        <f t="shared" si="20"/>
        <v>0.14327917282127031</v>
      </c>
      <c r="W157">
        <f t="shared" si="21"/>
        <v>0</v>
      </c>
      <c r="X157" s="2">
        <f t="shared" si="22"/>
        <v>0</v>
      </c>
    </row>
    <row r="158" spans="1:24">
      <c r="A158" t="str">
        <f t="shared" si="23"/>
        <v>Гамзатова А.С.8006</v>
      </c>
      <c r="B158" t="s">
        <v>143</v>
      </c>
      <c r="C158" t="s">
        <v>22</v>
      </c>
      <c r="D158" s="15">
        <v>21</v>
      </c>
      <c r="F158" s="15"/>
      <c r="G158" t="str">
        <f t="shared" si="18"/>
        <v>Абдулкадырова Э.С.8011</v>
      </c>
      <c r="H158" t="s">
        <v>553</v>
      </c>
      <c r="I158" t="s">
        <v>43</v>
      </c>
      <c r="J158" s="13">
        <v>7855.6</v>
      </c>
      <c r="K158" s="15">
        <v>13</v>
      </c>
      <c r="N158" t="str">
        <f t="shared" si="19"/>
        <v>Магарамова Э.М.8027</v>
      </c>
      <c r="O158" t="s">
        <v>740</v>
      </c>
      <c r="P158" t="s">
        <v>12</v>
      </c>
      <c r="Q158" s="17">
        <v>744987.1459</v>
      </c>
      <c r="R158" s="17">
        <v>967</v>
      </c>
      <c r="S158">
        <f t="shared" si="16"/>
        <v>491422.95</v>
      </c>
      <c r="T158">
        <f t="shared" si="17"/>
        <v>474</v>
      </c>
      <c r="U158" s="16">
        <f t="shared" si="20"/>
        <v>0.6596395021102337</v>
      </c>
      <c r="V158" s="16">
        <f t="shared" si="20"/>
        <v>0.49017580144777662</v>
      </c>
      <c r="W158">
        <f t="shared" si="21"/>
        <v>14</v>
      </c>
      <c r="X158" s="2">
        <f t="shared" si="22"/>
        <v>2.8397565922920895</v>
      </c>
    </row>
    <row r="159" spans="1:24">
      <c r="A159" t="str">
        <f t="shared" si="23"/>
        <v>Гамзатова А.С.8054</v>
      </c>
      <c r="B159" t="s">
        <v>143</v>
      </c>
      <c r="C159" t="s">
        <v>37</v>
      </c>
      <c r="D159" s="15">
        <v>1</v>
      </c>
      <c r="F159" s="15"/>
      <c r="G159" t="str">
        <f t="shared" si="18"/>
        <v>Абдулкеримова А.А.8080</v>
      </c>
      <c r="H159" t="s">
        <v>208</v>
      </c>
      <c r="I159" t="s">
        <v>14</v>
      </c>
      <c r="J159" s="13">
        <v>276492.23000000004</v>
      </c>
      <c r="K159" s="15">
        <v>195</v>
      </c>
      <c r="N159" t="str">
        <f t="shared" si="19"/>
        <v>Магдиева С.Г.8024</v>
      </c>
      <c r="O159" t="s">
        <v>358</v>
      </c>
      <c r="P159" t="s">
        <v>8</v>
      </c>
      <c r="Q159" s="17">
        <v>2032005.59</v>
      </c>
      <c r="R159" s="17">
        <v>1845</v>
      </c>
      <c r="S159">
        <f t="shared" si="16"/>
        <v>1698872.63</v>
      </c>
      <c r="T159">
        <f t="shared" si="17"/>
        <v>1267</v>
      </c>
      <c r="U159" s="16">
        <f t="shared" si="20"/>
        <v>0.83605706517766021</v>
      </c>
      <c r="V159" s="16">
        <f t="shared" si="20"/>
        <v>0.68672086720867209</v>
      </c>
      <c r="W159">
        <f t="shared" si="21"/>
        <v>13</v>
      </c>
      <c r="X159" s="2">
        <f t="shared" si="22"/>
        <v>2.2491349480968856</v>
      </c>
    </row>
    <row r="160" spans="1:24">
      <c r="A160" t="str">
        <f t="shared" si="23"/>
        <v>Гамзатова А.С.8081</v>
      </c>
      <c r="B160" t="s">
        <v>143</v>
      </c>
      <c r="C160" t="s">
        <v>9</v>
      </c>
      <c r="D160" s="15">
        <v>1</v>
      </c>
      <c r="F160" s="15"/>
      <c r="G160" t="str">
        <f t="shared" si="18"/>
        <v>Абдуллаев Ш.А.8082</v>
      </c>
      <c r="H160" t="s">
        <v>470</v>
      </c>
      <c r="I160" t="s">
        <v>5</v>
      </c>
      <c r="J160" s="13">
        <v>1033318.5</v>
      </c>
      <c r="K160" s="15">
        <v>432</v>
      </c>
      <c r="N160" t="str">
        <f t="shared" si="19"/>
        <v>Магомаева М.А.8080</v>
      </c>
      <c r="O160" t="s">
        <v>359</v>
      </c>
      <c r="P160" t="s">
        <v>14</v>
      </c>
      <c r="Q160" s="17">
        <v>441441.00919999997</v>
      </c>
      <c r="R160" s="17">
        <v>734</v>
      </c>
      <c r="S160">
        <f t="shared" si="16"/>
        <v>220573.97999999998</v>
      </c>
      <c r="T160">
        <f t="shared" si="17"/>
        <v>200</v>
      </c>
      <c r="U160" s="16">
        <f t="shared" si="20"/>
        <v>0.49966807660152474</v>
      </c>
      <c r="V160" s="16">
        <f t="shared" si="20"/>
        <v>0.27247956403269757</v>
      </c>
      <c r="W160">
        <f t="shared" si="21"/>
        <v>8</v>
      </c>
      <c r="X160" s="2">
        <f t="shared" si="22"/>
        <v>1.4981273408239701</v>
      </c>
    </row>
    <row r="161" spans="1:24">
      <c r="A161" t="str">
        <f t="shared" si="23"/>
        <v>Гамзатова А.С.8087</v>
      </c>
      <c r="B161" t="s">
        <v>143</v>
      </c>
      <c r="C161" t="s">
        <v>19</v>
      </c>
      <c r="D161" s="15">
        <v>1</v>
      </c>
      <c r="F161" s="15"/>
      <c r="G161" t="str">
        <f t="shared" si="18"/>
        <v>Абдуллаева А.М.8082</v>
      </c>
      <c r="H161" t="s">
        <v>132</v>
      </c>
      <c r="I161" t="s">
        <v>5</v>
      </c>
      <c r="J161" s="13">
        <v>469070.2</v>
      </c>
      <c r="K161" s="15">
        <v>253</v>
      </c>
      <c r="N161" t="str">
        <f t="shared" si="19"/>
        <v>Магомедгереева З.Ю.8029</v>
      </c>
      <c r="O161" t="s">
        <v>360</v>
      </c>
      <c r="P161" t="s">
        <v>29</v>
      </c>
      <c r="Q161" s="17">
        <v>581723.19059999997</v>
      </c>
      <c r="R161" s="17">
        <v>844</v>
      </c>
      <c r="S161">
        <f t="shared" si="16"/>
        <v>391066.36</v>
      </c>
      <c r="T161">
        <f t="shared" si="17"/>
        <v>371</v>
      </c>
      <c r="U161" s="16">
        <f t="shared" si="20"/>
        <v>0.67225506275011482</v>
      </c>
      <c r="V161" s="16">
        <f t="shared" si="20"/>
        <v>0.43957345971563982</v>
      </c>
      <c r="W161">
        <f t="shared" si="21"/>
        <v>22</v>
      </c>
      <c r="X161" s="2">
        <f t="shared" si="22"/>
        <v>4.6511627906976738</v>
      </c>
    </row>
    <row r="162" spans="1:24">
      <c r="A162" t="str">
        <f t="shared" si="23"/>
        <v>Гамзатова А.С.8097</v>
      </c>
      <c r="B162" t="s">
        <v>143</v>
      </c>
      <c r="C162" t="s">
        <v>556</v>
      </c>
      <c r="D162" s="15">
        <v>1</v>
      </c>
      <c r="F162" s="15"/>
      <c r="G162" t="str">
        <f t="shared" si="18"/>
        <v>Абдуллаева Г.З.8090</v>
      </c>
      <c r="H162" t="s">
        <v>117</v>
      </c>
      <c r="I162" t="s">
        <v>3</v>
      </c>
      <c r="J162" s="13">
        <v>95810.13</v>
      </c>
      <c r="K162" s="15">
        <v>95</v>
      </c>
      <c r="N162" t="str">
        <f t="shared" si="19"/>
        <v>Магомедгереева З.Ю.8032</v>
      </c>
      <c r="O162" t="s">
        <v>360</v>
      </c>
      <c r="P162" t="s">
        <v>50</v>
      </c>
      <c r="Q162" s="17">
        <v>267713.37119999999</v>
      </c>
      <c r="R162" s="17">
        <v>467</v>
      </c>
      <c r="S162">
        <f t="shared" si="16"/>
        <v>161465.87</v>
      </c>
      <c r="T162">
        <f t="shared" si="17"/>
        <v>176</v>
      </c>
      <c r="U162" s="16">
        <f t="shared" si="20"/>
        <v>0.60312964300678906</v>
      </c>
      <c r="V162" s="16">
        <f t="shared" si="20"/>
        <v>0.37687366167023556</v>
      </c>
      <c r="W162">
        <f t="shared" si="21"/>
        <v>8</v>
      </c>
      <c r="X162" s="2">
        <f t="shared" si="22"/>
        <v>2.7491408934707904</v>
      </c>
    </row>
    <row r="163" spans="1:24">
      <c r="A163" t="str">
        <f t="shared" si="23"/>
        <v>Гамзатова П.Г.8018</v>
      </c>
      <c r="B163" t="s">
        <v>61</v>
      </c>
      <c r="C163" t="s">
        <v>10</v>
      </c>
      <c r="D163" s="15">
        <v>24</v>
      </c>
      <c r="F163" s="15"/>
      <c r="G163" t="str">
        <f t="shared" si="18"/>
        <v>Абдуллаева И.Р.8081</v>
      </c>
      <c r="H163" t="s">
        <v>471</v>
      </c>
      <c r="I163" t="s">
        <v>9</v>
      </c>
      <c r="J163" s="13">
        <v>489938.81999999995</v>
      </c>
      <c r="K163" s="15">
        <v>296</v>
      </c>
      <c r="N163" t="str">
        <f t="shared" si="19"/>
        <v>Магомедзагирова П.Д.8074</v>
      </c>
      <c r="O163" t="s">
        <v>361</v>
      </c>
      <c r="P163" t="s">
        <v>4</v>
      </c>
      <c r="Q163" s="17">
        <v>582749.49040000001</v>
      </c>
      <c r="R163" s="17">
        <v>783</v>
      </c>
      <c r="S163">
        <f t="shared" si="16"/>
        <v>334335.18999999994</v>
      </c>
      <c r="T163">
        <f t="shared" si="17"/>
        <v>355</v>
      </c>
      <c r="U163" s="16">
        <f t="shared" si="20"/>
        <v>0.57372026146348376</v>
      </c>
      <c r="V163" s="16">
        <f t="shared" si="20"/>
        <v>0.45338441890166026</v>
      </c>
      <c r="W163">
        <f t="shared" si="21"/>
        <v>24</v>
      </c>
      <c r="X163" s="2">
        <f t="shared" si="22"/>
        <v>5.6074766355140184</v>
      </c>
    </row>
    <row r="164" spans="1:24">
      <c r="A164" t="str">
        <f t="shared" si="23"/>
        <v>Гарунова С.Г.8005</v>
      </c>
      <c r="B164" t="s">
        <v>84</v>
      </c>
      <c r="C164" t="s">
        <v>16</v>
      </c>
      <c r="D164" s="15">
        <v>2</v>
      </c>
      <c r="F164" s="15"/>
      <c r="G164" t="str">
        <f t="shared" si="18"/>
        <v>Абдуллаева Р.О.8081</v>
      </c>
      <c r="H164" t="s">
        <v>472</v>
      </c>
      <c r="I164" t="s">
        <v>9</v>
      </c>
      <c r="J164" s="13">
        <v>272984.07</v>
      </c>
      <c r="K164" s="15">
        <v>186</v>
      </c>
      <c r="N164" t="str">
        <f t="shared" si="19"/>
        <v>Магомедова А.А.8081</v>
      </c>
      <c r="O164" t="s">
        <v>362</v>
      </c>
      <c r="P164" t="s">
        <v>9</v>
      </c>
      <c r="Q164" s="17">
        <v>2071844.0907999999</v>
      </c>
      <c r="R164" s="17">
        <v>1673</v>
      </c>
      <c r="S164">
        <f t="shared" si="16"/>
        <v>1758111.59</v>
      </c>
      <c r="T164">
        <f t="shared" si="17"/>
        <v>1083</v>
      </c>
      <c r="U164" s="16">
        <f t="shared" si="20"/>
        <v>0.84857330617051474</v>
      </c>
      <c r="V164" s="16">
        <f t="shared" si="20"/>
        <v>0.64734010759115357</v>
      </c>
      <c r="W164">
        <f t="shared" si="21"/>
        <v>26</v>
      </c>
      <c r="X164" s="2">
        <f t="shared" si="22"/>
        <v>4.406779661016949</v>
      </c>
    </row>
    <row r="165" spans="1:24">
      <c r="A165" t="str">
        <f t="shared" si="23"/>
        <v>Гарунова С.Г.8015</v>
      </c>
      <c r="B165" t="s">
        <v>84</v>
      </c>
      <c r="C165" t="s">
        <v>25</v>
      </c>
      <c r="D165" s="15">
        <v>2</v>
      </c>
      <c r="F165" s="15"/>
      <c r="G165" t="str">
        <f t="shared" si="18"/>
        <v>Абдуллаева С.Д.8065</v>
      </c>
      <c r="H165" t="s">
        <v>90</v>
      </c>
      <c r="I165" t="s">
        <v>24</v>
      </c>
      <c r="J165" s="13">
        <v>814665.99999999988</v>
      </c>
      <c r="K165" s="15">
        <v>880</v>
      </c>
      <c r="N165" t="str">
        <f t="shared" si="19"/>
        <v>Магомедова Б.А.8027</v>
      </c>
      <c r="O165" t="s">
        <v>363</v>
      </c>
      <c r="P165" t="s">
        <v>12</v>
      </c>
      <c r="Q165" s="17">
        <v>1070110.0242999999</v>
      </c>
      <c r="R165" s="17">
        <v>1380</v>
      </c>
      <c r="S165">
        <f t="shared" si="16"/>
        <v>739756.52999999991</v>
      </c>
      <c r="T165">
        <f t="shared" si="17"/>
        <v>652</v>
      </c>
      <c r="U165" s="16">
        <f t="shared" si="20"/>
        <v>0.69129016007854249</v>
      </c>
      <c r="V165" s="16">
        <f t="shared" si="20"/>
        <v>0.47246376811594204</v>
      </c>
      <c r="W165">
        <f t="shared" si="21"/>
        <v>12</v>
      </c>
      <c r="X165" s="2">
        <f t="shared" si="22"/>
        <v>1.6483516483516483</v>
      </c>
    </row>
    <row r="166" spans="1:24">
      <c r="A166" t="str">
        <f t="shared" si="23"/>
        <v>Гарунова С.Г.8019</v>
      </c>
      <c r="B166" t="s">
        <v>84</v>
      </c>
      <c r="C166" t="s">
        <v>26</v>
      </c>
      <c r="D166" s="15">
        <v>1</v>
      </c>
      <c r="F166" s="15"/>
      <c r="G166" t="str">
        <f t="shared" si="18"/>
        <v>Абдурахманова З.Ш.8005</v>
      </c>
      <c r="H166" t="s">
        <v>110</v>
      </c>
      <c r="I166" t="s">
        <v>16</v>
      </c>
      <c r="J166" s="13">
        <v>809462.96</v>
      </c>
      <c r="K166" s="15">
        <v>611</v>
      </c>
      <c r="N166" t="str">
        <f t="shared" si="19"/>
        <v>Магомедова Г.А.8084</v>
      </c>
      <c r="O166" t="s">
        <v>465</v>
      </c>
      <c r="P166" t="s">
        <v>23</v>
      </c>
      <c r="Q166" s="17">
        <v>616661.12919999997</v>
      </c>
      <c r="R166" s="17">
        <v>828</v>
      </c>
      <c r="S166">
        <f t="shared" si="16"/>
        <v>254541.88</v>
      </c>
      <c r="T166">
        <f t="shared" si="17"/>
        <v>169</v>
      </c>
      <c r="U166" s="16">
        <f t="shared" si="20"/>
        <v>0.41277432279576221</v>
      </c>
      <c r="V166" s="16">
        <f t="shared" si="20"/>
        <v>0.20410628019323671</v>
      </c>
      <c r="W166">
        <f t="shared" si="21"/>
        <v>13</v>
      </c>
      <c r="X166" s="2">
        <f t="shared" si="22"/>
        <v>1.9726858877086495</v>
      </c>
    </row>
    <row r="167" spans="1:24">
      <c r="A167" t="str">
        <f t="shared" si="23"/>
        <v>Гарунова С.Г.8024</v>
      </c>
      <c r="B167" t="s">
        <v>84</v>
      </c>
      <c r="C167" t="s">
        <v>8</v>
      </c>
      <c r="D167" s="15">
        <v>53</v>
      </c>
      <c r="F167" s="15"/>
      <c r="G167" t="str">
        <f t="shared" si="18"/>
        <v>Абдурашидова З.А.8035</v>
      </c>
      <c r="H167" t="s">
        <v>127</v>
      </c>
      <c r="I167" t="s">
        <v>31</v>
      </c>
      <c r="J167" s="13">
        <v>39356.06</v>
      </c>
      <c r="K167" s="15">
        <v>40</v>
      </c>
      <c r="N167" t="str">
        <f t="shared" si="19"/>
        <v>Магомедова З.Г.8084</v>
      </c>
      <c r="O167" t="s">
        <v>364</v>
      </c>
      <c r="P167" t="s">
        <v>23</v>
      </c>
      <c r="Q167" s="17">
        <v>378709.91</v>
      </c>
      <c r="R167" s="17">
        <v>303</v>
      </c>
      <c r="S167">
        <f t="shared" si="16"/>
        <v>240961.91</v>
      </c>
      <c r="T167">
        <f t="shared" si="17"/>
        <v>131</v>
      </c>
      <c r="U167" s="16">
        <f t="shared" si="20"/>
        <v>0.6362704107743048</v>
      </c>
      <c r="V167" s="16">
        <f t="shared" si="20"/>
        <v>0.43234323432343236</v>
      </c>
      <c r="W167">
        <f t="shared" si="21"/>
        <v>2</v>
      </c>
      <c r="X167" s="2">
        <f t="shared" si="22"/>
        <v>1.1627906976744187</v>
      </c>
    </row>
    <row r="168" spans="1:24">
      <c r="A168" t="str">
        <f t="shared" si="23"/>
        <v>Гарунова С.Г.8035</v>
      </c>
      <c r="B168" t="s">
        <v>84</v>
      </c>
      <c r="C168" t="s">
        <v>31</v>
      </c>
      <c r="D168" s="15">
        <v>1</v>
      </c>
      <c r="F168" s="15"/>
      <c r="G168" t="str">
        <f t="shared" si="18"/>
        <v>Абидинова С.Х.8064</v>
      </c>
      <c r="H168" t="s">
        <v>97</v>
      </c>
      <c r="I168" t="s">
        <v>39</v>
      </c>
      <c r="J168" s="13">
        <v>18185.73</v>
      </c>
      <c r="K168" s="15">
        <v>23</v>
      </c>
      <c r="N168" t="str">
        <f t="shared" si="19"/>
        <v>Магомедова З.И.8019</v>
      </c>
      <c r="O168" t="s">
        <v>365</v>
      </c>
      <c r="P168" t="s">
        <v>26</v>
      </c>
      <c r="Q168" s="17">
        <v>1084261.31</v>
      </c>
      <c r="R168" s="17">
        <v>1349</v>
      </c>
      <c r="S168">
        <f t="shared" si="16"/>
        <v>580112.81000000006</v>
      </c>
      <c r="T168">
        <f t="shared" si="17"/>
        <v>407</v>
      </c>
      <c r="U168" s="16">
        <f t="shared" si="20"/>
        <v>0.53503044390655241</v>
      </c>
      <c r="V168" s="16">
        <f t="shared" si="20"/>
        <v>0.30170496664195701</v>
      </c>
      <c r="W168">
        <f t="shared" si="21"/>
        <v>14</v>
      </c>
      <c r="X168" s="2">
        <f t="shared" si="22"/>
        <v>1.48619957537155</v>
      </c>
    </row>
    <row r="169" spans="1:24">
      <c r="A169" t="str">
        <f t="shared" si="23"/>
        <v>Гарунова С.Г.8036</v>
      </c>
      <c r="B169" t="s">
        <v>84</v>
      </c>
      <c r="C169" t="s">
        <v>15</v>
      </c>
      <c r="D169" s="15">
        <v>1</v>
      </c>
      <c r="F169" s="15"/>
      <c r="G169" t="str">
        <f t="shared" si="18"/>
        <v>Абидинова С.Х.8078</v>
      </c>
      <c r="H169" t="s">
        <v>97</v>
      </c>
      <c r="I169" t="s">
        <v>41</v>
      </c>
      <c r="J169" s="13">
        <v>306742.40999999997</v>
      </c>
      <c r="K169" s="15">
        <v>395</v>
      </c>
      <c r="N169" t="str">
        <f t="shared" si="19"/>
        <v>Магомедова З.Х.8018</v>
      </c>
      <c r="O169" t="s">
        <v>366</v>
      </c>
      <c r="P169" t="s">
        <v>10</v>
      </c>
      <c r="Q169" s="17">
        <v>632027.97010000004</v>
      </c>
      <c r="R169" s="17">
        <v>891</v>
      </c>
      <c r="S169">
        <f t="shared" si="16"/>
        <v>298191.46999999997</v>
      </c>
      <c r="T169">
        <f t="shared" si="17"/>
        <v>293</v>
      </c>
      <c r="U169" s="16">
        <f t="shared" si="20"/>
        <v>0.47180106594462878</v>
      </c>
      <c r="V169" s="16">
        <f t="shared" si="20"/>
        <v>0.32884399551066218</v>
      </c>
      <c r="W169">
        <f t="shared" si="21"/>
        <v>6</v>
      </c>
      <c r="X169" s="2">
        <f t="shared" si="22"/>
        <v>1.0033444816053512</v>
      </c>
    </row>
    <row r="170" spans="1:24">
      <c r="A170" t="str">
        <f t="shared" si="23"/>
        <v>Гарунова С.Г.8075</v>
      </c>
      <c r="B170" t="s">
        <v>84</v>
      </c>
      <c r="C170" t="s">
        <v>32</v>
      </c>
      <c r="D170" s="15">
        <v>2</v>
      </c>
      <c r="F170" s="15"/>
      <c r="G170" t="str">
        <f t="shared" si="18"/>
        <v>Агагюлова С.М.8080</v>
      </c>
      <c r="H170" t="s">
        <v>220</v>
      </c>
      <c r="I170" t="s">
        <v>14</v>
      </c>
      <c r="J170" s="13">
        <v>248260.92</v>
      </c>
      <c r="K170" s="15">
        <v>175</v>
      </c>
      <c r="N170" t="str">
        <f t="shared" si="19"/>
        <v>Магомедова К.Х.8027</v>
      </c>
      <c r="O170" t="s">
        <v>741</v>
      </c>
      <c r="P170" t="s">
        <v>12</v>
      </c>
      <c r="Q170" s="17">
        <v>323220.47889999999</v>
      </c>
      <c r="R170" s="17">
        <v>504</v>
      </c>
      <c r="S170">
        <f t="shared" si="16"/>
        <v>160227.98000000001</v>
      </c>
      <c r="T170">
        <f t="shared" si="17"/>
        <v>187</v>
      </c>
      <c r="U170" s="16">
        <f t="shared" si="20"/>
        <v>0.49572347812024736</v>
      </c>
      <c r="V170" s="16">
        <f t="shared" si="20"/>
        <v>0.37103174603174605</v>
      </c>
      <c r="W170">
        <f t="shared" si="21"/>
        <v>0</v>
      </c>
      <c r="X170" s="2">
        <f t="shared" si="22"/>
        <v>0</v>
      </c>
    </row>
    <row r="171" spans="1:24">
      <c r="A171" t="str">
        <f t="shared" si="23"/>
        <v>Гарунова С.Г.8084</v>
      </c>
      <c r="B171" t="s">
        <v>84</v>
      </c>
      <c r="C171" t="s">
        <v>23</v>
      </c>
      <c r="D171" s="15">
        <v>1</v>
      </c>
      <c r="F171" s="15"/>
      <c r="G171" t="str">
        <f t="shared" si="18"/>
        <v>Агамова И.А.8095</v>
      </c>
      <c r="H171" t="s">
        <v>238</v>
      </c>
      <c r="I171" t="s">
        <v>178</v>
      </c>
      <c r="J171" s="13">
        <v>713944.13</v>
      </c>
      <c r="K171" s="15">
        <v>676</v>
      </c>
      <c r="N171" t="str">
        <f t="shared" si="19"/>
        <v>Магомедова М.М.8011</v>
      </c>
      <c r="O171" t="s">
        <v>367</v>
      </c>
      <c r="P171" t="s">
        <v>43</v>
      </c>
      <c r="Q171" s="17">
        <v>1507509.6694</v>
      </c>
      <c r="R171" s="17">
        <v>1286</v>
      </c>
      <c r="S171">
        <f t="shared" si="16"/>
        <v>728885.17</v>
      </c>
      <c r="T171">
        <f t="shared" si="17"/>
        <v>393</v>
      </c>
      <c r="U171" s="16">
        <f t="shared" si="20"/>
        <v>0.48350281579958404</v>
      </c>
      <c r="V171" s="16">
        <f t="shared" si="20"/>
        <v>0.30559875583203733</v>
      </c>
      <c r="W171">
        <f t="shared" si="21"/>
        <v>17</v>
      </c>
      <c r="X171" s="2">
        <f t="shared" si="22"/>
        <v>1.9036954087346025</v>
      </c>
    </row>
    <row r="172" spans="1:24">
      <c r="A172" t="str">
        <f t="shared" si="23"/>
        <v>Гарунова С.Г.8092</v>
      </c>
      <c r="B172" t="s">
        <v>84</v>
      </c>
      <c r="C172" t="s">
        <v>52</v>
      </c>
      <c r="D172" s="15">
        <v>1</v>
      </c>
      <c r="F172" s="15"/>
      <c r="G172" t="str">
        <f t="shared" si="18"/>
        <v>Агилгаджиева А.М.8015</v>
      </c>
      <c r="H172" t="s">
        <v>180</v>
      </c>
      <c r="I172" t="s">
        <v>25</v>
      </c>
      <c r="J172" s="13">
        <v>203240.88</v>
      </c>
      <c r="K172" s="15">
        <v>138</v>
      </c>
      <c r="N172" t="str">
        <f t="shared" si="19"/>
        <v>Магомедова М.М.8029</v>
      </c>
      <c r="O172" t="s">
        <v>367</v>
      </c>
      <c r="P172" t="s">
        <v>29</v>
      </c>
      <c r="Q172" s="17">
        <v>26870.5</v>
      </c>
      <c r="R172" s="17">
        <v>32</v>
      </c>
      <c r="S172">
        <f t="shared" si="16"/>
        <v>22981.5</v>
      </c>
      <c r="T172">
        <f t="shared" si="17"/>
        <v>20</v>
      </c>
      <c r="U172" s="16">
        <f t="shared" si="20"/>
        <v>0.85526878919260896</v>
      </c>
      <c r="V172" s="16">
        <f t="shared" si="20"/>
        <v>0.625</v>
      </c>
      <c r="W172">
        <f t="shared" si="21"/>
        <v>2</v>
      </c>
      <c r="X172" s="2">
        <f t="shared" si="22"/>
        <v>16.666666666666668</v>
      </c>
    </row>
    <row r="173" spans="1:24">
      <c r="A173" t="str">
        <f t="shared" si="23"/>
        <v>Гасанова Г.М.8073</v>
      </c>
      <c r="B173" t="s">
        <v>120</v>
      </c>
      <c r="C173" t="s">
        <v>7</v>
      </c>
      <c r="D173" s="15">
        <v>1</v>
      </c>
      <c r="F173" s="15"/>
      <c r="G173" t="str">
        <f t="shared" si="18"/>
        <v>Адамова Н.Л.8083</v>
      </c>
      <c r="H173" t="s">
        <v>119</v>
      </c>
      <c r="I173" t="s">
        <v>6</v>
      </c>
      <c r="J173" s="13">
        <v>240740.96000000002</v>
      </c>
      <c r="K173" s="15">
        <v>201</v>
      </c>
      <c r="N173" t="str">
        <f t="shared" si="19"/>
        <v>Магомедова М.М.8032</v>
      </c>
      <c r="O173" t="s">
        <v>367</v>
      </c>
      <c r="P173" t="s">
        <v>50</v>
      </c>
      <c r="Q173" s="17">
        <v>73985.419800000003</v>
      </c>
      <c r="R173" s="17">
        <v>130</v>
      </c>
      <c r="S173">
        <f t="shared" si="16"/>
        <v>44649.919999999998</v>
      </c>
      <c r="T173">
        <f t="shared" si="17"/>
        <v>56</v>
      </c>
      <c r="U173" s="16">
        <f t="shared" si="20"/>
        <v>0.60349620399126258</v>
      </c>
      <c r="V173" s="16">
        <f t="shared" si="20"/>
        <v>0.43076923076923079</v>
      </c>
      <c r="W173">
        <f t="shared" si="21"/>
        <v>1</v>
      </c>
      <c r="X173" s="2">
        <f t="shared" si="22"/>
        <v>1.3513513513513513</v>
      </c>
    </row>
    <row r="174" spans="1:24">
      <c r="A174" t="str">
        <f t="shared" si="23"/>
        <v>Гасанова Г.М.8083</v>
      </c>
      <c r="B174" t="s">
        <v>120</v>
      </c>
      <c r="C174" t="s">
        <v>6</v>
      </c>
      <c r="D174" s="15">
        <v>18</v>
      </c>
      <c r="F174" s="15"/>
      <c r="G174" t="str">
        <f t="shared" si="18"/>
        <v>Аджигитов Р.Ф.8061</v>
      </c>
      <c r="H174" t="s">
        <v>73</v>
      </c>
      <c r="I174" t="s">
        <v>34</v>
      </c>
      <c r="J174" s="13">
        <v>70384.73000000001</v>
      </c>
      <c r="K174" s="15">
        <v>45</v>
      </c>
      <c r="N174" t="str">
        <f t="shared" si="19"/>
        <v>Магомедова М.М.8061</v>
      </c>
      <c r="O174" t="s">
        <v>367</v>
      </c>
      <c r="P174" t="s">
        <v>34</v>
      </c>
      <c r="Q174" s="17">
        <v>1608507.9298</v>
      </c>
      <c r="R174" s="17">
        <v>1781</v>
      </c>
      <c r="S174">
        <f t="shared" si="16"/>
        <v>1093414.73</v>
      </c>
      <c r="T174">
        <f t="shared" si="17"/>
        <v>726</v>
      </c>
      <c r="U174" s="16">
        <f t="shared" si="20"/>
        <v>0.67976956143197498</v>
      </c>
      <c r="V174" s="16">
        <f t="shared" si="20"/>
        <v>0.40763615946097698</v>
      </c>
      <c r="W174">
        <f t="shared" si="21"/>
        <v>27</v>
      </c>
      <c r="X174" s="2">
        <f t="shared" si="22"/>
        <v>2.5592417061611372</v>
      </c>
    </row>
    <row r="175" spans="1:24">
      <c r="A175" t="str">
        <f t="shared" si="23"/>
        <v>Гасанова З.А.8087</v>
      </c>
      <c r="B175" t="s">
        <v>113</v>
      </c>
      <c r="C175" t="s">
        <v>19</v>
      </c>
      <c r="D175" s="15">
        <v>8</v>
      </c>
      <c r="F175" s="15"/>
      <c r="G175" t="str">
        <f t="shared" si="18"/>
        <v>Аджигитов Р.Ф.8090</v>
      </c>
      <c r="H175" t="s">
        <v>73</v>
      </c>
      <c r="I175" t="s">
        <v>3</v>
      </c>
      <c r="J175" s="13">
        <v>34485.03</v>
      </c>
      <c r="K175" s="15">
        <v>29</v>
      </c>
      <c r="N175" t="str">
        <f t="shared" si="19"/>
        <v>Магомедова О.Р.8004</v>
      </c>
      <c r="O175" t="s">
        <v>368</v>
      </c>
      <c r="P175" t="s">
        <v>48</v>
      </c>
      <c r="Q175" s="17">
        <v>733201.45990000002</v>
      </c>
      <c r="R175" s="17">
        <v>1157</v>
      </c>
      <c r="S175">
        <f t="shared" si="16"/>
        <v>478709.31</v>
      </c>
      <c r="T175">
        <f t="shared" si="17"/>
        <v>475</v>
      </c>
      <c r="U175" s="16">
        <f t="shared" si="20"/>
        <v>0.65290283255203863</v>
      </c>
      <c r="V175" s="16">
        <f t="shared" si="20"/>
        <v>0.41054451166810718</v>
      </c>
      <c r="W175">
        <f t="shared" si="21"/>
        <v>13</v>
      </c>
      <c r="X175" s="2">
        <f t="shared" si="22"/>
        <v>1.9061583577712609</v>
      </c>
    </row>
    <row r="176" spans="1:24">
      <c r="A176" t="str">
        <f t="shared" si="23"/>
        <v>Гасанова Р.К.8029</v>
      </c>
      <c r="B176" t="s">
        <v>168</v>
      </c>
      <c r="C176" t="s">
        <v>29</v>
      </c>
      <c r="D176" s="15">
        <v>3</v>
      </c>
      <c r="F176" s="15"/>
      <c r="G176" t="str">
        <f t="shared" si="18"/>
        <v>Айгунов М.П.8074</v>
      </c>
      <c r="H176" t="s">
        <v>205</v>
      </c>
      <c r="I176" t="s">
        <v>4</v>
      </c>
      <c r="J176" s="13">
        <v>335309.53999999998</v>
      </c>
      <c r="K176" s="15">
        <v>235</v>
      </c>
      <c r="N176" t="str">
        <f t="shared" si="19"/>
        <v>Магомедова П.М.8010</v>
      </c>
      <c r="O176" t="s">
        <v>550</v>
      </c>
      <c r="P176" t="s">
        <v>44</v>
      </c>
      <c r="Q176" s="17">
        <v>571881.66839999997</v>
      </c>
      <c r="R176" s="17">
        <v>868</v>
      </c>
      <c r="S176">
        <f t="shared" si="16"/>
        <v>294976.67</v>
      </c>
      <c r="T176">
        <f t="shared" si="17"/>
        <v>282</v>
      </c>
      <c r="U176" s="16">
        <f t="shared" si="20"/>
        <v>0.51580018437254738</v>
      </c>
      <c r="V176" s="16">
        <f t="shared" si="20"/>
        <v>0.32488479262672809</v>
      </c>
      <c r="W176">
        <f t="shared" si="21"/>
        <v>2</v>
      </c>
      <c r="X176" s="2">
        <f t="shared" si="22"/>
        <v>0.34129692832764502</v>
      </c>
    </row>
    <row r="177" spans="1:24">
      <c r="A177" t="str">
        <f t="shared" si="23"/>
        <v>Гасанова Р.К.8032</v>
      </c>
      <c r="B177" t="s">
        <v>168</v>
      </c>
      <c r="C177" t="s">
        <v>50</v>
      </c>
      <c r="D177" s="15">
        <v>2</v>
      </c>
      <c r="F177" s="15"/>
      <c r="G177" t="str">
        <f t="shared" si="18"/>
        <v>Акимова Р.В.8084</v>
      </c>
      <c r="H177" t="s">
        <v>105</v>
      </c>
      <c r="I177" t="s">
        <v>23</v>
      </c>
      <c r="J177" s="13">
        <v>864135.08</v>
      </c>
      <c r="K177" s="15">
        <v>401</v>
      </c>
      <c r="N177" t="str">
        <f t="shared" si="19"/>
        <v>Магомедова Р.М.8024</v>
      </c>
      <c r="O177" t="s">
        <v>369</v>
      </c>
      <c r="P177" t="s">
        <v>8</v>
      </c>
      <c r="Q177" s="17">
        <v>1963264.3415000001</v>
      </c>
      <c r="R177" s="17">
        <v>1828</v>
      </c>
      <c r="S177">
        <f t="shared" si="16"/>
        <v>1484816.3999999997</v>
      </c>
      <c r="T177">
        <f t="shared" si="17"/>
        <v>1080</v>
      </c>
      <c r="U177" s="16">
        <f t="shared" si="20"/>
        <v>0.75629978531854247</v>
      </c>
      <c r="V177" s="16">
        <f t="shared" si="20"/>
        <v>0.5908096280087527</v>
      </c>
      <c r="W177">
        <f t="shared" si="21"/>
        <v>10</v>
      </c>
      <c r="X177" s="2">
        <f t="shared" si="22"/>
        <v>1.3368983957219251</v>
      </c>
    </row>
    <row r="178" spans="1:24">
      <c r="A178" t="str">
        <f t="shared" si="23"/>
        <v>Гасанова Р.К.8086</v>
      </c>
      <c r="B178" t="s">
        <v>168</v>
      </c>
      <c r="C178" t="s">
        <v>40</v>
      </c>
      <c r="D178" s="15">
        <v>1</v>
      </c>
      <c r="F178" s="15"/>
      <c r="G178" t="str">
        <f t="shared" si="18"/>
        <v>Алибекова У.А.8082</v>
      </c>
      <c r="H178" t="s">
        <v>133</v>
      </c>
      <c r="I178" t="s">
        <v>5</v>
      </c>
      <c r="J178" s="13">
        <v>1178923.72</v>
      </c>
      <c r="K178" s="15">
        <v>513</v>
      </c>
      <c r="N178" t="str">
        <f t="shared" si="19"/>
        <v>Магомедова Ф.Г.8010</v>
      </c>
      <c r="O178" t="s">
        <v>370</v>
      </c>
      <c r="P178" t="s">
        <v>44</v>
      </c>
      <c r="Q178" s="17">
        <v>997044.76020000002</v>
      </c>
      <c r="R178" s="17">
        <v>1563</v>
      </c>
      <c r="S178">
        <f t="shared" si="16"/>
        <v>639446.51</v>
      </c>
      <c r="T178">
        <f t="shared" si="17"/>
        <v>591</v>
      </c>
      <c r="U178" s="16">
        <f t="shared" si="20"/>
        <v>0.6413418288981646</v>
      </c>
      <c r="V178" s="16">
        <f t="shared" si="20"/>
        <v>0.3781190019193858</v>
      </c>
      <c r="W178">
        <f t="shared" si="21"/>
        <v>18</v>
      </c>
      <c r="X178" s="2">
        <f t="shared" si="22"/>
        <v>1.8518518518518516</v>
      </c>
    </row>
    <row r="179" spans="1:24">
      <c r="A179" t="str">
        <f t="shared" si="23"/>
        <v>Гираева А.Т.8019</v>
      </c>
      <c r="B179" t="s">
        <v>149</v>
      </c>
      <c r="C179" t="s">
        <v>26</v>
      </c>
      <c r="D179" s="15">
        <v>12</v>
      </c>
      <c r="F179" s="15"/>
      <c r="G179" t="str">
        <f t="shared" si="18"/>
        <v>Алибутаева П.Г.8069</v>
      </c>
      <c r="H179" t="s">
        <v>79</v>
      </c>
      <c r="I179" t="s">
        <v>20</v>
      </c>
      <c r="J179" s="13">
        <v>299566.33</v>
      </c>
      <c r="K179" s="15">
        <v>539</v>
      </c>
      <c r="N179" t="str">
        <f t="shared" si="19"/>
        <v>Магомедова Ф.М.8084</v>
      </c>
      <c r="O179" t="s">
        <v>371</v>
      </c>
      <c r="P179" t="s">
        <v>23</v>
      </c>
      <c r="Q179" s="17">
        <v>744351.48</v>
      </c>
      <c r="R179" s="17">
        <v>874</v>
      </c>
      <c r="S179">
        <f t="shared" si="16"/>
        <v>345808.48</v>
      </c>
      <c r="T179">
        <f t="shared" si="17"/>
        <v>221</v>
      </c>
      <c r="U179" s="16">
        <f t="shared" si="20"/>
        <v>0.46457686898130435</v>
      </c>
      <c r="V179" s="16">
        <f t="shared" si="20"/>
        <v>0.25286041189931352</v>
      </c>
      <c r="W179">
        <f t="shared" si="21"/>
        <v>12</v>
      </c>
      <c r="X179" s="2">
        <f t="shared" si="22"/>
        <v>1.8376722817764164</v>
      </c>
    </row>
    <row r="180" spans="1:24">
      <c r="A180" t="str">
        <f t="shared" si="23"/>
        <v>Гираева А.Т.8061</v>
      </c>
      <c r="B180" t="s">
        <v>149</v>
      </c>
      <c r="C180" t="s">
        <v>34</v>
      </c>
      <c r="D180" s="15">
        <v>1</v>
      </c>
      <c r="F180" s="15"/>
      <c r="G180" t="str">
        <f t="shared" si="18"/>
        <v>Алигаджиева Х.Д.8086</v>
      </c>
      <c r="H180" t="s">
        <v>713</v>
      </c>
      <c r="I180" t="s">
        <v>40</v>
      </c>
      <c r="J180" s="13">
        <v>369832.95</v>
      </c>
      <c r="K180" s="15">
        <v>293</v>
      </c>
      <c r="N180" t="str">
        <f t="shared" si="19"/>
        <v>Магомедова Х.А.8084</v>
      </c>
      <c r="O180" t="s">
        <v>372</v>
      </c>
      <c r="P180" t="s">
        <v>23</v>
      </c>
      <c r="Q180" s="17">
        <v>1361879.9705999999</v>
      </c>
      <c r="R180" s="17">
        <v>1206</v>
      </c>
      <c r="S180">
        <f t="shared" si="16"/>
        <v>1041800.02</v>
      </c>
      <c r="T180">
        <f t="shared" si="17"/>
        <v>544</v>
      </c>
      <c r="U180" s="16">
        <f t="shared" si="20"/>
        <v>0.7649719817386087</v>
      </c>
      <c r="V180" s="16">
        <f t="shared" si="20"/>
        <v>0.45107794361525705</v>
      </c>
      <c r="W180">
        <f t="shared" si="21"/>
        <v>24</v>
      </c>
      <c r="X180" s="2">
        <f t="shared" si="22"/>
        <v>3.6253776435045317</v>
      </c>
    </row>
    <row r="181" spans="1:24">
      <c r="A181" t="str">
        <f t="shared" si="23"/>
        <v>Гираева А.Т.8068</v>
      </c>
      <c r="B181" t="s">
        <v>149</v>
      </c>
      <c r="C181" t="s">
        <v>46</v>
      </c>
      <c r="D181" s="15">
        <v>1</v>
      </c>
      <c r="F181" s="15"/>
      <c r="G181" t="str">
        <f t="shared" si="18"/>
        <v>Алиев К.Н.8026</v>
      </c>
      <c r="H181" t="s">
        <v>554</v>
      </c>
      <c r="I181" t="s">
        <v>51</v>
      </c>
      <c r="J181" s="13">
        <v>40948.730000000003</v>
      </c>
      <c r="K181" s="15">
        <v>36</v>
      </c>
      <c r="N181" t="str">
        <f t="shared" si="19"/>
        <v>Маликова С.Ш.8029</v>
      </c>
      <c r="O181" t="s">
        <v>373</v>
      </c>
      <c r="P181" t="s">
        <v>29</v>
      </c>
      <c r="Q181" s="17">
        <v>32527.09</v>
      </c>
      <c r="R181" s="17">
        <v>51</v>
      </c>
      <c r="S181">
        <f t="shared" si="16"/>
        <v>20012.09</v>
      </c>
      <c r="T181">
        <f t="shared" si="17"/>
        <v>21</v>
      </c>
      <c r="U181" s="16">
        <f t="shared" si="20"/>
        <v>0.61524378602574037</v>
      </c>
      <c r="V181" s="16">
        <f t="shared" si="20"/>
        <v>0.41176470588235292</v>
      </c>
      <c r="W181">
        <f t="shared" si="21"/>
        <v>0</v>
      </c>
      <c r="X181" s="2">
        <f t="shared" si="22"/>
        <v>0</v>
      </c>
    </row>
    <row r="182" spans="1:24">
      <c r="A182" t="str">
        <f t="shared" si="23"/>
        <v>Гитинова З.А.8022</v>
      </c>
      <c r="B182" t="s">
        <v>142</v>
      </c>
      <c r="C182" t="s">
        <v>35</v>
      </c>
      <c r="D182" s="15">
        <v>10</v>
      </c>
      <c r="F182" s="15"/>
      <c r="G182" t="str">
        <f t="shared" si="18"/>
        <v>Алиев М.М.8016</v>
      </c>
      <c r="H182" t="s">
        <v>714</v>
      </c>
      <c r="I182" t="s">
        <v>38</v>
      </c>
      <c r="J182" s="13">
        <v>119856.64</v>
      </c>
      <c r="K182" s="15">
        <v>150</v>
      </c>
      <c r="N182" t="str">
        <f t="shared" si="19"/>
        <v>Маликова С.Ш.8061</v>
      </c>
      <c r="O182" t="s">
        <v>373</v>
      </c>
      <c r="P182" t="s">
        <v>34</v>
      </c>
      <c r="Q182" s="17">
        <v>1727932.1647999999</v>
      </c>
      <c r="R182" s="17">
        <v>1663</v>
      </c>
      <c r="S182">
        <f t="shared" si="16"/>
        <v>1170289.3600000001</v>
      </c>
      <c r="T182">
        <f t="shared" si="17"/>
        <v>567</v>
      </c>
      <c r="U182" s="16">
        <f t="shared" si="20"/>
        <v>0.67727737456374948</v>
      </c>
      <c r="V182" s="16">
        <f t="shared" si="20"/>
        <v>0.34095009019843658</v>
      </c>
      <c r="W182">
        <f t="shared" si="21"/>
        <v>5</v>
      </c>
      <c r="X182" s="2">
        <f t="shared" si="22"/>
        <v>0.45620437956204374</v>
      </c>
    </row>
    <row r="183" spans="1:24">
      <c r="A183" t="str">
        <f t="shared" si="23"/>
        <v>Гитинова З.А.8023</v>
      </c>
      <c r="B183" t="s">
        <v>142</v>
      </c>
      <c r="C183" t="s">
        <v>21</v>
      </c>
      <c r="D183" s="15">
        <v>1</v>
      </c>
      <c r="F183" s="15"/>
      <c r="G183" t="str">
        <f t="shared" si="18"/>
        <v>Алиева А.И.8084</v>
      </c>
      <c r="H183" t="s">
        <v>106</v>
      </c>
      <c r="I183" t="s">
        <v>23</v>
      </c>
      <c r="J183" s="13">
        <v>498071.5</v>
      </c>
      <c r="K183" s="15">
        <v>266</v>
      </c>
      <c r="N183" t="str">
        <f t="shared" si="19"/>
        <v>Мамаева Л.И.8095</v>
      </c>
      <c r="O183" t="s">
        <v>374</v>
      </c>
      <c r="P183" t="s">
        <v>178</v>
      </c>
      <c r="Q183" s="17">
        <v>320564.59860000003</v>
      </c>
      <c r="R183" s="17">
        <v>514</v>
      </c>
      <c r="S183">
        <f t="shared" si="16"/>
        <v>260808.60000000003</v>
      </c>
      <c r="T183">
        <f t="shared" si="17"/>
        <v>284</v>
      </c>
      <c r="U183" s="16">
        <f t="shared" si="20"/>
        <v>0.81359139823619941</v>
      </c>
      <c r="V183" s="16">
        <f t="shared" si="20"/>
        <v>0.55252918287937747</v>
      </c>
      <c r="W183">
        <f t="shared" si="21"/>
        <v>23</v>
      </c>
      <c r="X183" s="2">
        <f t="shared" si="22"/>
        <v>10</v>
      </c>
    </row>
    <row r="184" spans="1:24">
      <c r="A184" t="str">
        <f t="shared" si="23"/>
        <v>Гусейнова Р.А.8010</v>
      </c>
      <c r="B184" t="s">
        <v>218</v>
      </c>
      <c r="C184" t="s">
        <v>44</v>
      </c>
      <c r="D184" s="15">
        <v>12</v>
      </c>
      <c r="F184" s="15"/>
      <c r="G184" t="str">
        <f t="shared" si="18"/>
        <v>Алиева З.Г.8024</v>
      </c>
      <c r="H184" t="s">
        <v>83</v>
      </c>
      <c r="I184" t="s">
        <v>8</v>
      </c>
      <c r="J184" s="13">
        <v>1384061.0599999996</v>
      </c>
      <c r="K184" s="15">
        <v>988</v>
      </c>
      <c r="N184" t="str">
        <f t="shared" si="19"/>
        <v>Маммацаева П.З.8017</v>
      </c>
      <c r="O184" t="s">
        <v>452</v>
      </c>
      <c r="P184" t="s">
        <v>36</v>
      </c>
      <c r="Q184" s="17">
        <v>892479.77309999999</v>
      </c>
      <c r="R184" s="17">
        <v>1451</v>
      </c>
      <c r="S184">
        <f t="shared" si="16"/>
        <v>624526.16999999993</v>
      </c>
      <c r="T184">
        <f t="shared" si="17"/>
        <v>730</v>
      </c>
      <c r="U184" s="16">
        <f t="shared" si="20"/>
        <v>0.69976506899504087</v>
      </c>
      <c r="V184" s="16">
        <f t="shared" si="20"/>
        <v>0.50310130944176434</v>
      </c>
      <c r="W184">
        <f t="shared" si="21"/>
        <v>8</v>
      </c>
      <c r="X184" s="2">
        <f t="shared" si="22"/>
        <v>1.1095700416088765</v>
      </c>
    </row>
    <row r="185" spans="1:24">
      <c r="A185" t="str">
        <f t="shared" si="23"/>
        <v>Гусейнова Р.А.8011</v>
      </c>
      <c r="B185" t="s">
        <v>218</v>
      </c>
      <c r="C185" t="s">
        <v>43</v>
      </c>
      <c r="D185" s="15">
        <v>1</v>
      </c>
      <c r="F185" s="15"/>
      <c r="G185" t="str">
        <f t="shared" si="18"/>
        <v>Алиева Н.М.8005</v>
      </c>
      <c r="H185" t="s">
        <v>111</v>
      </c>
      <c r="I185" t="s">
        <v>16</v>
      </c>
      <c r="J185" s="13">
        <v>840206.41999999993</v>
      </c>
      <c r="K185" s="15">
        <v>618</v>
      </c>
      <c r="N185" t="str">
        <f t="shared" si="19"/>
        <v>Маммацаева П.З.8075</v>
      </c>
      <c r="O185" t="s">
        <v>452</v>
      </c>
      <c r="P185" t="s">
        <v>32</v>
      </c>
      <c r="Q185" s="17">
        <v>719633.24</v>
      </c>
      <c r="R185" s="17">
        <v>1275</v>
      </c>
      <c r="S185">
        <f t="shared" si="16"/>
        <v>418351.94</v>
      </c>
      <c r="T185">
        <f t="shared" si="17"/>
        <v>587</v>
      </c>
      <c r="U185" s="16">
        <f t="shared" si="20"/>
        <v>0.58134048949712214</v>
      </c>
      <c r="V185" s="16">
        <f t="shared" si="20"/>
        <v>0.46039215686274509</v>
      </c>
      <c r="W185">
        <f t="shared" si="21"/>
        <v>18</v>
      </c>
      <c r="X185" s="2">
        <f t="shared" si="22"/>
        <v>2.6162790697674421</v>
      </c>
    </row>
    <row r="186" spans="1:24">
      <c r="A186" t="str">
        <f t="shared" si="23"/>
        <v>Давлетмурзаева Н.Р.8011</v>
      </c>
      <c r="B186" t="s">
        <v>60</v>
      </c>
      <c r="C186" t="s">
        <v>43</v>
      </c>
      <c r="D186" s="15">
        <v>1</v>
      </c>
      <c r="F186" s="15"/>
      <c r="G186" t="str">
        <f t="shared" si="18"/>
        <v>Алиева П.С.8082</v>
      </c>
      <c r="H186" t="s">
        <v>134</v>
      </c>
      <c r="I186" t="s">
        <v>5</v>
      </c>
      <c r="J186" s="13">
        <v>162570.07</v>
      </c>
      <c r="K186" s="15">
        <v>80</v>
      </c>
      <c r="N186" t="str">
        <f t="shared" si="19"/>
        <v>Маммедов Н.А.8012</v>
      </c>
      <c r="O186" t="s">
        <v>551</v>
      </c>
      <c r="P186" t="s">
        <v>54</v>
      </c>
      <c r="Q186" s="17">
        <v>748078.68090000004</v>
      </c>
      <c r="R186" s="17">
        <v>1657</v>
      </c>
      <c r="S186">
        <f t="shared" si="16"/>
        <v>84238.18</v>
      </c>
      <c r="T186">
        <f t="shared" si="17"/>
        <v>89</v>
      </c>
      <c r="U186" s="16">
        <f t="shared" si="20"/>
        <v>0.11260604285454914</v>
      </c>
      <c r="V186" s="16">
        <f t="shared" si="20"/>
        <v>5.3711526855763428E-2</v>
      </c>
      <c r="W186">
        <f t="shared" si="21"/>
        <v>1</v>
      </c>
      <c r="X186" s="2">
        <f t="shared" si="22"/>
        <v>6.3775510204081634E-2</v>
      </c>
    </row>
    <row r="187" spans="1:24">
      <c r="A187" t="str">
        <f t="shared" si="23"/>
        <v>Давлетмурзаева Н.Р.8026</v>
      </c>
      <c r="B187" t="s">
        <v>60</v>
      </c>
      <c r="C187" t="s">
        <v>51</v>
      </c>
      <c r="D187" s="15">
        <v>44</v>
      </c>
      <c r="F187" s="15"/>
      <c r="G187" t="str">
        <f t="shared" si="18"/>
        <v>Алиева Э.Г.8090</v>
      </c>
      <c r="H187" t="s">
        <v>528</v>
      </c>
      <c r="I187" t="s">
        <v>3</v>
      </c>
      <c r="J187" s="13">
        <v>592014.37999999989</v>
      </c>
      <c r="K187" s="15">
        <v>522</v>
      </c>
      <c r="N187" t="str">
        <f t="shared" si="19"/>
        <v>Мансурова П.М.8062</v>
      </c>
      <c r="O187" t="s">
        <v>375</v>
      </c>
      <c r="P187" t="s">
        <v>18</v>
      </c>
      <c r="Q187" s="17">
        <v>772108.53</v>
      </c>
      <c r="R187" s="17">
        <v>1379</v>
      </c>
      <c r="S187">
        <f t="shared" si="16"/>
        <v>399255.52999999997</v>
      </c>
      <c r="T187">
        <f t="shared" si="17"/>
        <v>430</v>
      </c>
      <c r="U187" s="16">
        <f t="shared" si="20"/>
        <v>0.51709768055534877</v>
      </c>
      <c r="V187" s="16">
        <f t="shared" si="20"/>
        <v>0.31182015953589559</v>
      </c>
      <c r="W187">
        <f t="shared" si="21"/>
        <v>7</v>
      </c>
      <c r="X187" s="2">
        <f t="shared" si="22"/>
        <v>0.7376185458377239</v>
      </c>
    </row>
    <row r="188" spans="1:24">
      <c r="A188" t="str">
        <f t="shared" si="23"/>
        <v>Давлетмурзаева Н.Р.8061</v>
      </c>
      <c r="B188" t="s">
        <v>60</v>
      </c>
      <c r="C188" t="s">
        <v>34</v>
      </c>
      <c r="D188" s="15">
        <v>1</v>
      </c>
      <c r="F188" s="15"/>
      <c r="G188" t="str">
        <f t="shared" si="18"/>
        <v>Алилова Л.А.8003</v>
      </c>
      <c r="H188" t="s">
        <v>116</v>
      </c>
      <c r="I188" t="s">
        <v>33</v>
      </c>
      <c r="J188" s="13">
        <v>419163</v>
      </c>
      <c r="K188" s="15">
        <v>441</v>
      </c>
      <c r="N188" t="str">
        <f t="shared" si="19"/>
        <v>Меджидова А.М.8069</v>
      </c>
      <c r="O188" t="s">
        <v>376</v>
      </c>
      <c r="P188" t="s">
        <v>20</v>
      </c>
      <c r="Q188" s="17">
        <v>1204530.2524999999</v>
      </c>
      <c r="R188" s="17">
        <v>1798</v>
      </c>
      <c r="S188">
        <f t="shared" si="16"/>
        <v>807542.05</v>
      </c>
      <c r="T188">
        <f t="shared" si="17"/>
        <v>852</v>
      </c>
      <c r="U188" s="16">
        <f t="shared" si="20"/>
        <v>0.67042072901361194</v>
      </c>
      <c r="V188" s="16">
        <f t="shared" si="20"/>
        <v>0.4738598442714127</v>
      </c>
      <c r="W188">
        <f t="shared" si="21"/>
        <v>11</v>
      </c>
      <c r="X188" s="2">
        <f t="shared" si="22"/>
        <v>1.1627906976744184</v>
      </c>
    </row>
    <row r="189" spans="1:24">
      <c r="A189" t="str">
        <f t="shared" si="23"/>
        <v>Давудова В.С.8023</v>
      </c>
      <c r="B189" t="s">
        <v>164</v>
      </c>
      <c r="C189" t="s">
        <v>21</v>
      </c>
      <c r="D189" s="15">
        <v>1</v>
      </c>
      <c r="F189" s="15"/>
      <c r="G189" t="str">
        <f t="shared" si="18"/>
        <v>Алимагомедова Т.С.8004</v>
      </c>
      <c r="H189" t="s">
        <v>202</v>
      </c>
      <c r="I189" t="s">
        <v>48</v>
      </c>
      <c r="J189" s="13">
        <v>127134.40000000001</v>
      </c>
      <c r="K189" s="15">
        <v>88</v>
      </c>
      <c r="N189" t="str">
        <f t="shared" si="19"/>
        <v>Мезгова Э.Л.8092</v>
      </c>
      <c r="O189" t="s">
        <v>377</v>
      </c>
      <c r="P189" t="s">
        <v>52</v>
      </c>
      <c r="Q189" s="17">
        <v>110548.1303</v>
      </c>
      <c r="R189" s="17">
        <v>164</v>
      </c>
      <c r="S189">
        <f t="shared" si="16"/>
        <v>6180.83</v>
      </c>
      <c r="T189">
        <f t="shared" si="17"/>
        <v>5</v>
      </c>
      <c r="U189" s="16">
        <f t="shared" si="20"/>
        <v>5.5910760165972698E-2</v>
      </c>
      <c r="V189" s="16">
        <f t="shared" si="20"/>
        <v>3.048780487804878E-2</v>
      </c>
      <c r="W189">
        <f t="shared" si="21"/>
        <v>0</v>
      </c>
      <c r="X189" s="2">
        <f t="shared" si="22"/>
        <v>0</v>
      </c>
    </row>
    <row r="190" spans="1:24">
      <c r="A190" t="str">
        <f t="shared" si="23"/>
        <v>Давудова В.С.8082</v>
      </c>
      <c r="B190" t="s">
        <v>164</v>
      </c>
      <c r="C190" t="s">
        <v>5</v>
      </c>
      <c r="D190" s="15">
        <v>23</v>
      </c>
      <c r="F190" s="15"/>
      <c r="G190" t="str">
        <f t="shared" si="18"/>
        <v>Алипанахова Т.Г.8019</v>
      </c>
      <c r="H190" t="s">
        <v>147</v>
      </c>
      <c r="I190" t="s">
        <v>26</v>
      </c>
      <c r="J190" s="13">
        <v>655645.37</v>
      </c>
      <c r="K190" s="15">
        <v>410</v>
      </c>
      <c r="N190" t="str">
        <f t="shared" si="19"/>
        <v>Менафова Д.Э.8032</v>
      </c>
      <c r="O190" t="s">
        <v>742</v>
      </c>
      <c r="P190" t="s">
        <v>50</v>
      </c>
      <c r="Q190" s="17">
        <v>2594.04</v>
      </c>
      <c r="R190" s="17">
        <v>5</v>
      </c>
      <c r="S190">
        <f t="shared" si="16"/>
        <v>2393.04</v>
      </c>
      <c r="T190">
        <f t="shared" si="17"/>
        <v>4</v>
      </c>
      <c r="U190" s="16">
        <f t="shared" si="20"/>
        <v>0.9225146875144562</v>
      </c>
      <c r="V190" s="16">
        <f t="shared" si="20"/>
        <v>0.8</v>
      </c>
      <c r="W190">
        <f t="shared" si="21"/>
        <v>0</v>
      </c>
      <c r="X190" s="2">
        <f t="shared" si="22"/>
        <v>0</v>
      </c>
    </row>
    <row r="191" spans="1:24">
      <c r="A191" t="str">
        <f t="shared" si="23"/>
        <v>Давудова В.С.8083</v>
      </c>
      <c r="B191" t="s">
        <v>164</v>
      </c>
      <c r="C191" t="s">
        <v>6</v>
      </c>
      <c r="D191" s="15">
        <v>1</v>
      </c>
      <c r="F191" s="15"/>
      <c r="G191" t="str">
        <f t="shared" si="18"/>
        <v>Амирбекова Х.И.8082</v>
      </c>
      <c r="H191" t="s">
        <v>135</v>
      </c>
      <c r="I191" t="s">
        <v>5</v>
      </c>
      <c r="J191" s="13">
        <v>152647.85999999999</v>
      </c>
      <c r="K191" s="15">
        <v>99</v>
      </c>
      <c r="N191" t="str">
        <f t="shared" si="19"/>
        <v>Мехтиханова Д.Ф.8081</v>
      </c>
      <c r="O191" t="s">
        <v>537</v>
      </c>
      <c r="P191" t="s">
        <v>9</v>
      </c>
      <c r="Q191" s="17">
        <v>1571466.8278000001</v>
      </c>
      <c r="R191" s="17">
        <v>1354</v>
      </c>
      <c r="S191">
        <f t="shared" si="16"/>
        <v>1379391.03</v>
      </c>
      <c r="T191">
        <f t="shared" si="17"/>
        <v>804</v>
      </c>
      <c r="U191" s="16">
        <f t="shared" si="20"/>
        <v>0.8777729224683033</v>
      </c>
      <c r="V191" s="16">
        <f t="shared" si="20"/>
        <v>0.59379615952732645</v>
      </c>
      <c r="W191">
        <f t="shared" si="21"/>
        <v>18</v>
      </c>
      <c r="X191" s="2">
        <f t="shared" si="22"/>
        <v>3.2727272727272729</v>
      </c>
    </row>
    <row r="192" spans="1:24">
      <c r="A192" t="str">
        <f t="shared" si="23"/>
        <v>Дадашева М.Э.8059</v>
      </c>
      <c r="B192" t="s">
        <v>254</v>
      </c>
      <c r="C192" t="s">
        <v>13</v>
      </c>
      <c r="D192" s="15">
        <v>10</v>
      </c>
      <c r="F192" s="15"/>
      <c r="G192" t="str">
        <f t="shared" si="18"/>
        <v>Амирчупанова Л.Х.8018</v>
      </c>
      <c r="H192" t="s">
        <v>515</v>
      </c>
      <c r="I192" t="s">
        <v>10</v>
      </c>
      <c r="J192" s="13">
        <v>331923.01999999996</v>
      </c>
      <c r="K192" s="15">
        <v>270</v>
      </c>
      <c r="N192" t="str">
        <f t="shared" si="19"/>
        <v>Мирзабеков Ш.Ш.8005</v>
      </c>
      <c r="O192" t="s">
        <v>378</v>
      </c>
      <c r="P192" t="s">
        <v>16</v>
      </c>
      <c r="Q192" s="17">
        <v>163743.4</v>
      </c>
      <c r="R192" s="17">
        <v>309</v>
      </c>
      <c r="S192">
        <f t="shared" si="16"/>
        <v>39397.9</v>
      </c>
      <c r="T192">
        <f t="shared" si="17"/>
        <v>30</v>
      </c>
      <c r="U192" s="16">
        <f t="shared" si="20"/>
        <v>0.24060756036579187</v>
      </c>
      <c r="V192" s="16">
        <f t="shared" si="20"/>
        <v>9.7087378640776698E-2</v>
      </c>
      <c r="W192">
        <f t="shared" si="21"/>
        <v>3</v>
      </c>
      <c r="X192" s="2">
        <f t="shared" si="22"/>
        <v>1.075268817204301</v>
      </c>
    </row>
    <row r="193" spans="1:24">
      <c r="A193" t="str">
        <f t="shared" si="23"/>
        <v>Джабраилов А.Г.8025</v>
      </c>
      <c r="B193" t="s">
        <v>256</v>
      </c>
      <c r="C193" t="s">
        <v>27</v>
      </c>
      <c r="D193" s="15">
        <v>1</v>
      </c>
      <c r="F193" s="15"/>
      <c r="G193" t="str">
        <f t="shared" si="18"/>
        <v>Апандиева А.Т.8024</v>
      </c>
      <c r="H193" t="s">
        <v>152</v>
      </c>
      <c r="I193" t="s">
        <v>8</v>
      </c>
      <c r="J193" s="13">
        <v>1122379.56</v>
      </c>
      <c r="K193" s="15">
        <v>791</v>
      </c>
      <c r="N193" t="str">
        <f t="shared" si="19"/>
        <v>Мирзаева Ш.К.8024</v>
      </c>
      <c r="O193" t="s">
        <v>379</v>
      </c>
      <c r="P193" t="s">
        <v>8</v>
      </c>
      <c r="Q193" s="17">
        <v>2318926.3673</v>
      </c>
      <c r="R193" s="17">
        <v>2536</v>
      </c>
      <c r="S193">
        <f t="shared" si="16"/>
        <v>1651912.2729999996</v>
      </c>
      <c r="T193">
        <f t="shared" si="17"/>
        <v>1393</v>
      </c>
      <c r="U193" s="16">
        <f t="shared" si="20"/>
        <v>0.71236081330317258</v>
      </c>
      <c r="V193" s="16">
        <f t="shared" si="20"/>
        <v>0.5492902208201893</v>
      </c>
      <c r="W193">
        <f t="shared" si="21"/>
        <v>43</v>
      </c>
      <c r="X193" s="2">
        <f t="shared" si="22"/>
        <v>3.7620297462817147</v>
      </c>
    </row>
    <row r="194" spans="1:24">
      <c r="A194" t="str">
        <f t="shared" si="23"/>
        <v>Джабраилов А.Г.8088</v>
      </c>
      <c r="B194" t="s">
        <v>256</v>
      </c>
      <c r="C194" t="s">
        <v>1</v>
      </c>
      <c r="D194" s="15">
        <v>11</v>
      </c>
      <c r="F194" s="15"/>
      <c r="G194" t="str">
        <f t="shared" si="18"/>
        <v>Арсланханова А.Я.8081</v>
      </c>
      <c r="H194" t="s">
        <v>175</v>
      </c>
      <c r="I194" t="s">
        <v>9</v>
      </c>
      <c r="J194" s="13">
        <v>1040914.42</v>
      </c>
      <c r="K194" s="15">
        <v>730</v>
      </c>
      <c r="N194" t="str">
        <f t="shared" si="19"/>
        <v>Мирзалабагандова З.Н.8000</v>
      </c>
      <c r="O194" t="s">
        <v>380</v>
      </c>
      <c r="P194" t="s">
        <v>2</v>
      </c>
      <c r="Q194" s="17">
        <v>28112.06</v>
      </c>
      <c r="R194" s="17">
        <v>48</v>
      </c>
      <c r="S194">
        <f t="shared" si="16"/>
        <v>15765.06</v>
      </c>
      <c r="T194">
        <f t="shared" si="17"/>
        <v>17</v>
      </c>
      <c r="U194" s="16">
        <f t="shared" si="20"/>
        <v>0.56079348151647368</v>
      </c>
      <c r="V194" s="16">
        <f t="shared" si="20"/>
        <v>0.35416666666666669</v>
      </c>
      <c r="W194">
        <f t="shared" si="21"/>
        <v>1</v>
      </c>
      <c r="X194" s="2">
        <f t="shared" si="22"/>
        <v>3.2258064516129035</v>
      </c>
    </row>
    <row r="195" spans="1:24">
      <c r="A195" t="str">
        <f t="shared" si="23"/>
        <v>Джабраилова Ш.Ш.8084</v>
      </c>
      <c r="B195" t="s">
        <v>240</v>
      </c>
      <c r="C195" t="s">
        <v>23</v>
      </c>
      <c r="D195" s="15">
        <v>1</v>
      </c>
      <c r="F195" s="15"/>
      <c r="G195" t="str">
        <f t="shared" si="18"/>
        <v>Артцул М.М.8027</v>
      </c>
      <c r="H195" t="s">
        <v>529</v>
      </c>
      <c r="I195" t="s">
        <v>12</v>
      </c>
      <c r="J195" s="13">
        <v>671635.08</v>
      </c>
      <c r="K195" s="15">
        <v>667</v>
      </c>
      <c r="N195" t="str">
        <f t="shared" si="19"/>
        <v>Мирзалабагандова З.Н.8016</v>
      </c>
      <c r="O195" t="s">
        <v>380</v>
      </c>
      <c r="P195" t="s">
        <v>38</v>
      </c>
      <c r="Q195" s="17">
        <v>146886.99960000001</v>
      </c>
      <c r="R195" s="17">
        <v>279</v>
      </c>
      <c r="S195">
        <f t="shared" si="16"/>
        <v>97199.5</v>
      </c>
      <c r="T195">
        <f t="shared" si="17"/>
        <v>134</v>
      </c>
      <c r="U195" s="16">
        <f t="shared" si="20"/>
        <v>0.66172976685950358</v>
      </c>
      <c r="V195" s="16">
        <f t="shared" si="20"/>
        <v>0.48028673835125446</v>
      </c>
      <c r="W195">
        <f t="shared" si="21"/>
        <v>0</v>
      </c>
      <c r="X195" s="2">
        <f t="shared" si="22"/>
        <v>0</v>
      </c>
    </row>
    <row r="196" spans="1:24">
      <c r="A196" t="str">
        <f t="shared" si="23"/>
        <v>Джабраилова Ш.Ш.8090</v>
      </c>
      <c r="B196" t="s">
        <v>240</v>
      </c>
      <c r="C196" t="s">
        <v>3</v>
      </c>
      <c r="D196" s="15">
        <v>13</v>
      </c>
      <c r="F196" s="15"/>
      <c r="G196" t="str">
        <f t="shared" si="18"/>
        <v>Асадова З.С.8020</v>
      </c>
      <c r="H196" t="s">
        <v>473</v>
      </c>
      <c r="I196" t="s">
        <v>11</v>
      </c>
      <c r="J196" s="13">
        <v>342657.35000000003</v>
      </c>
      <c r="K196" s="15">
        <v>260</v>
      </c>
      <c r="N196" t="str">
        <f t="shared" si="19"/>
        <v>Мирзалабагандова З.Н.8064</v>
      </c>
      <c r="O196" t="s">
        <v>380</v>
      </c>
      <c r="P196" t="s">
        <v>39</v>
      </c>
      <c r="Q196" s="17">
        <v>868001.10069999995</v>
      </c>
      <c r="R196" s="17">
        <v>1398</v>
      </c>
      <c r="S196">
        <f t="shared" si="16"/>
        <v>504098.6</v>
      </c>
      <c r="T196">
        <f t="shared" si="17"/>
        <v>506</v>
      </c>
      <c r="U196" s="16">
        <f t="shared" si="20"/>
        <v>0.58075801930835036</v>
      </c>
      <c r="V196" s="16">
        <f t="shared" si="20"/>
        <v>0.36194563662374823</v>
      </c>
      <c r="W196">
        <f t="shared" si="21"/>
        <v>11</v>
      </c>
      <c r="X196" s="2">
        <f t="shared" si="22"/>
        <v>1.2331838565022422</v>
      </c>
    </row>
    <row r="197" spans="1:24">
      <c r="A197" t="str">
        <f t="shared" si="23"/>
        <v>Джамалова М.Г.8029</v>
      </c>
      <c r="B197" t="s">
        <v>227</v>
      </c>
      <c r="C197" t="s">
        <v>29</v>
      </c>
      <c r="D197" s="15">
        <v>1</v>
      </c>
      <c r="F197" s="15"/>
      <c r="G197" t="str">
        <f t="shared" si="18"/>
        <v>Ахмедова Т.С.8092</v>
      </c>
      <c r="H197" t="s">
        <v>715</v>
      </c>
      <c r="I197" t="s">
        <v>52</v>
      </c>
      <c r="J197" s="13">
        <v>5866</v>
      </c>
      <c r="K197" s="15">
        <v>3</v>
      </c>
      <c r="N197" t="str">
        <f t="shared" si="19"/>
        <v>Мирзеханова Т.Р.8035</v>
      </c>
      <c r="O197" t="s">
        <v>538</v>
      </c>
      <c r="P197" t="s">
        <v>31</v>
      </c>
      <c r="Q197" s="17">
        <v>1762112.7875000001</v>
      </c>
      <c r="R197" s="17">
        <v>1527</v>
      </c>
      <c r="S197">
        <f t="shared" ref="S197:S260" si="24">IFERROR(VLOOKUP(N197,G:K,4,0),0)</f>
        <v>1128902.19</v>
      </c>
      <c r="T197">
        <f t="shared" ref="T197:T260" si="25">IFERROR(VLOOKUP(N197,G:K,5,0),0)</f>
        <v>390</v>
      </c>
      <c r="U197" s="16">
        <f t="shared" si="20"/>
        <v>0.64065262905312181</v>
      </c>
      <c r="V197" s="16">
        <f t="shared" si="20"/>
        <v>0.25540275049115913</v>
      </c>
      <c r="W197">
        <f t="shared" si="21"/>
        <v>18</v>
      </c>
      <c r="X197" s="2">
        <f t="shared" si="22"/>
        <v>1.5831134564643801</v>
      </c>
    </row>
    <row r="198" spans="1:24">
      <c r="A198" t="str">
        <f t="shared" si="23"/>
        <v>Джамалова М.Г.8062</v>
      </c>
      <c r="B198" t="s">
        <v>227</v>
      </c>
      <c r="C198" t="s">
        <v>18</v>
      </c>
      <c r="D198" s="15">
        <v>1</v>
      </c>
      <c r="F198" s="15"/>
      <c r="G198" t="str">
        <f t="shared" ref="G198:G261" si="26">CONCATENATE(LEFT(H198,LEN(H198)-3),RIGHT(H198,2),I198)</f>
        <v>Ахмедова Ф.Б.8073</v>
      </c>
      <c r="H198" t="s">
        <v>474</v>
      </c>
      <c r="I198" t="s">
        <v>7</v>
      </c>
      <c r="J198" s="13">
        <v>538937.69000000006</v>
      </c>
      <c r="K198" s="15">
        <v>724</v>
      </c>
      <c r="N198" t="str">
        <f t="shared" ref="N198:N261" si="27">CONCATENATE(O198,P198)</f>
        <v>Мирзоева А.А.8006</v>
      </c>
      <c r="O198" t="s">
        <v>504</v>
      </c>
      <c r="P198" t="s">
        <v>22</v>
      </c>
      <c r="Q198" s="17">
        <v>993768.75109999999</v>
      </c>
      <c r="R198" s="17">
        <v>1255</v>
      </c>
      <c r="S198">
        <f t="shared" si="24"/>
        <v>789682.54</v>
      </c>
      <c r="T198">
        <f t="shared" si="25"/>
        <v>802</v>
      </c>
      <c r="U198" s="16">
        <f t="shared" ref="U198:V258" si="28">S198/Q198</f>
        <v>0.79463410287947023</v>
      </c>
      <c r="V198" s="16">
        <f t="shared" si="28"/>
        <v>0.63904382470119525</v>
      </c>
      <c r="W198">
        <f t="shared" ref="W198:W261" si="29">IFERROR(VLOOKUP(N198,A:D,4,0),0)</f>
        <v>35</v>
      </c>
      <c r="X198" s="2">
        <f t="shared" ref="X198:X261" si="30">IFERROR(W198/((R198-T198)/100),0)</f>
        <v>7.7262693156732887</v>
      </c>
    </row>
    <row r="199" spans="1:24">
      <c r="A199" t="str">
        <f t="shared" ref="A199:A262" si="31">CONCATENATE(LEFT(B199,LEN(B199)-3),RIGHT(B199,2),C199)</f>
        <v>Джамалова М.Г.8079</v>
      </c>
      <c r="B199" t="s">
        <v>227</v>
      </c>
      <c r="C199" t="s">
        <v>17</v>
      </c>
      <c r="D199" s="15">
        <v>1</v>
      </c>
      <c r="F199" s="15"/>
      <c r="G199" t="str">
        <f t="shared" si="26"/>
        <v>Ашуралиева З.М.8001</v>
      </c>
      <c r="H199" t="s">
        <v>219</v>
      </c>
      <c r="I199" t="s">
        <v>30</v>
      </c>
      <c r="J199" s="13">
        <v>439987.8</v>
      </c>
      <c r="K199" s="15">
        <v>520</v>
      </c>
      <c r="N199" t="str">
        <f t="shared" si="27"/>
        <v>Мунгиева Э.Р.8027</v>
      </c>
      <c r="O199" t="s">
        <v>381</v>
      </c>
      <c r="P199" t="s">
        <v>12</v>
      </c>
      <c r="Q199" s="17">
        <v>508888.69829999999</v>
      </c>
      <c r="R199" s="17">
        <v>923</v>
      </c>
      <c r="S199">
        <f t="shared" si="24"/>
        <v>330251</v>
      </c>
      <c r="T199">
        <f t="shared" si="25"/>
        <v>429</v>
      </c>
      <c r="U199" s="16">
        <f t="shared" si="28"/>
        <v>0.64896509021175097</v>
      </c>
      <c r="V199" s="16">
        <f t="shared" si="28"/>
        <v>0.46478873239436619</v>
      </c>
      <c r="W199">
        <f t="shared" si="29"/>
        <v>6</v>
      </c>
      <c r="X199" s="2">
        <f t="shared" si="30"/>
        <v>1.214574898785425</v>
      </c>
    </row>
    <row r="200" spans="1:24">
      <c r="A200" t="str">
        <f t="shared" si="31"/>
        <v>Джумандыкова Р.А.8081</v>
      </c>
      <c r="B200" t="s">
        <v>557</v>
      </c>
      <c r="C200" t="s">
        <v>9</v>
      </c>
      <c r="D200" s="15">
        <v>1</v>
      </c>
      <c r="F200" s="15"/>
      <c r="G200" t="str">
        <f t="shared" si="26"/>
        <v>Ашуралиева З.М.8079</v>
      </c>
      <c r="H200" t="s">
        <v>219</v>
      </c>
      <c r="I200" t="s">
        <v>17</v>
      </c>
      <c r="J200" s="13">
        <v>694601.24</v>
      </c>
      <c r="K200" s="15">
        <v>624</v>
      </c>
      <c r="N200" t="str">
        <f t="shared" si="27"/>
        <v>Муратова З.И.8086</v>
      </c>
      <c r="O200" t="s">
        <v>505</v>
      </c>
      <c r="P200" t="s">
        <v>40</v>
      </c>
      <c r="Q200" s="17">
        <v>1180989.5390999999</v>
      </c>
      <c r="R200" s="17">
        <v>1566</v>
      </c>
      <c r="S200">
        <f t="shared" si="24"/>
        <v>276001.51999999996</v>
      </c>
      <c r="T200">
        <f t="shared" si="25"/>
        <v>206</v>
      </c>
      <c r="U200" s="16">
        <f t="shared" si="28"/>
        <v>0.23370361113472116</v>
      </c>
      <c r="V200" s="16">
        <f t="shared" si="28"/>
        <v>0.13154533844189017</v>
      </c>
      <c r="W200">
        <f t="shared" si="29"/>
        <v>5</v>
      </c>
      <c r="X200" s="2">
        <f t="shared" si="30"/>
        <v>0.36764705882352944</v>
      </c>
    </row>
    <row r="201" spans="1:24">
      <c r="A201" t="str">
        <f t="shared" si="31"/>
        <v>Дибирова С.Г.8071</v>
      </c>
      <c r="B201" t="s">
        <v>524</v>
      </c>
      <c r="C201" t="s">
        <v>45</v>
      </c>
      <c r="D201" s="15">
        <v>1</v>
      </c>
      <c r="F201" s="15"/>
      <c r="G201" t="str">
        <f t="shared" si="26"/>
        <v>Бабаева А.Р.8081</v>
      </c>
      <c r="H201" t="s">
        <v>75</v>
      </c>
      <c r="I201" t="s">
        <v>9</v>
      </c>
      <c r="J201" s="13">
        <v>1364262.57</v>
      </c>
      <c r="K201" s="15">
        <v>807</v>
      </c>
      <c r="N201" t="str">
        <f t="shared" si="27"/>
        <v>Муртаева К.А.8004</v>
      </c>
      <c r="O201" t="s">
        <v>552</v>
      </c>
      <c r="P201" t="s">
        <v>48</v>
      </c>
      <c r="Q201" s="17">
        <v>569212.39989999996</v>
      </c>
      <c r="R201" s="17">
        <v>964</v>
      </c>
      <c r="S201">
        <f t="shared" si="24"/>
        <v>267106.5</v>
      </c>
      <c r="T201">
        <f t="shared" si="25"/>
        <v>285</v>
      </c>
      <c r="U201" s="16">
        <f t="shared" si="28"/>
        <v>0.46925629175844669</v>
      </c>
      <c r="V201" s="16">
        <f t="shared" si="28"/>
        <v>0.29564315352697096</v>
      </c>
      <c r="W201">
        <f t="shared" si="29"/>
        <v>0</v>
      </c>
      <c r="X201" s="2">
        <f t="shared" si="30"/>
        <v>0</v>
      </c>
    </row>
    <row r="202" spans="1:24">
      <c r="A202" t="str">
        <f t="shared" si="31"/>
        <v>Дибирова С.Г.8084</v>
      </c>
      <c r="B202" t="s">
        <v>524</v>
      </c>
      <c r="C202" t="s">
        <v>23</v>
      </c>
      <c r="D202" s="15">
        <v>1</v>
      </c>
      <c r="F202" s="15"/>
      <c r="G202" t="str">
        <f t="shared" si="26"/>
        <v>Бабаева З.М.8083</v>
      </c>
      <c r="H202" t="s">
        <v>181</v>
      </c>
      <c r="I202" t="s">
        <v>6</v>
      </c>
      <c r="J202" s="13">
        <v>656760.05999999994</v>
      </c>
      <c r="K202" s="15">
        <v>340</v>
      </c>
      <c r="N202" t="str">
        <f t="shared" si="27"/>
        <v>Муртазаева А.Г.8054</v>
      </c>
      <c r="O202" t="s">
        <v>382</v>
      </c>
      <c r="P202" t="s">
        <v>37</v>
      </c>
      <c r="Q202" s="17">
        <v>453766.73989999999</v>
      </c>
      <c r="R202" s="17">
        <v>795</v>
      </c>
      <c r="S202">
        <f t="shared" si="24"/>
        <v>317524.24</v>
      </c>
      <c r="T202">
        <f t="shared" si="25"/>
        <v>366</v>
      </c>
      <c r="U202" s="16">
        <f t="shared" si="28"/>
        <v>0.69975212389955066</v>
      </c>
      <c r="V202" s="16">
        <f t="shared" si="28"/>
        <v>0.46037735849056605</v>
      </c>
      <c r="W202">
        <f t="shared" si="29"/>
        <v>3</v>
      </c>
      <c r="X202" s="2">
        <f t="shared" si="30"/>
        <v>0.69930069930069927</v>
      </c>
    </row>
    <row r="203" spans="1:24">
      <c r="A203" t="str">
        <f t="shared" si="31"/>
        <v>Дибирова Х.Ю.8079</v>
      </c>
      <c r="B203" t="s">
        <v>477</v>
      </c>
      <c r="C203" t="s">
        <v>17</v>
      </c>
      <c r="D203" s="15">
        <v>21</v>
      </c>
      <c r="F203" s="15"/>
      <c r="G203" t="str">
        <f t="shared" si="26"/>
        <v>Багомедова П.Б.8011</v>
      </c>
      <c r="H203" t="s">
        <v>293</v>
      </c>
      <c r="I203" t="s">
        <v>43</v>
      </c>
      <c r="J203" s="13">
        <v>426891.54</v>
      </c>
      <c r="K203" s="15">
        <v>238</v>
      </c>
      <c r="N203" t="str">
        <f t="shared" si="27"/>
        <v>Муртазалиева А.Ю.8005</v>
      </c>
      <c r="O203" t="s">
        <v>383</v>
      </c>
      <c r="P203" t="s">
        <v>16</v>
      </c>
      <c r="Q203" s="17">
        <v>1540270.1762999999</v>
      </c>
      <c r="R203" s="17">
        <v>1779</v>
      </c>
      <c r="S203">
        <f t="shared" si="24"/>
        <v>978640.13</v>
      </c>
      <c r="T203">
        <f t="shared" si="25"/>
        <v>704</v>
      </c>
      <c r="U203" s="16">
        <f t="shared" si="28"/>
        <v>0.63536913527136252</v>
      </c>
      <c r="V203" s="16">
        <f t="shared" si="28"/>
        <v>0.39572793704328274</v>
      </c>
      <c r="W203">
        <f t="shared" si="29"/>
        <v>8</v>
      </c>
      <c r="X203" s="2">
        <f t="shared" si="30"/>
        <v>0.7441860465116279</v>
      </c>
    </row>
    <row r="204" spans="1:24">
      <c r="A204" t="str">
        <f t="shared" si="31"/>
        <v>Дибирова Х.Ю.8080</v>
      </c>
      <c r="B204" t="s">
        <v>477</v>
      </c>
      <c r="C204" t="s">
        <v>14</v>
      </c>
      <c r="D204" s="15">
        <v>2</v>
      </c>
      <c r="F204" s="15"/>
      <c r="G204" t="str">
        <f t="shared" si="26"/>
        <v>Багунова Р.Н.8006</v>
      </c>
      <c r="H204" t="s">
        <v>512</v>
      </c>
      <c r="I204" t="s">
        <v>22</v>
      </c>
      <c r="J204" s="13">
        <v>811143.48</v>
      </c>
      <c r="K204" s="15">
        <v>821</v>
      </c>
      <c r="N204" t="str">
        <f t="shared" si="27"/>
        <v>Муртазалиева Р.М.8057</v>
      </c>
      <c r="O204" t="s">
        <v>384</v>
      </c>
      <c r="P204" t="s">
        <v>28</v>
      </c>
      <c r="Q204" s="17">
        <v>1191959.2505000001</v>
      </c>
      <c r="R204" s="17">
        <v>1577</v>
      </c>
      <c r="S204">
        <f t="shared" si="24"/>
        <v>652374.25</v>
      </c>
      <c r="T204">
        <f t="shared" si="25"/>
        <v>507</v>
      </c>
      <c r="U204" s="16">
        <f t="shared" si="28"/>
        <v>0.54731254422191333</v>
      </c>
      <c r="V204" s="16">
        <f t="shared" si="28"/>
        <v>0.32149651236525045</v>
      </c>
      <c r="W204">
        <f t="shared" si="29"/>
        <v>2</v>
      </c>
      <c r="X204" s="2">
        <f t="shared" si="30"/>
        <v>0.18691588785046731</v>
      </c>
    </row>
    <row r="205" spans="1:24">
      <c r="A205" t="str">
        <f t="shared" si="31"/>
        <v>Дибирова Х.Ю.8093</v>
      </c>
      <c r="B205" t="s">
        <v>477</v>
      </c>
      <c r="C205" t="s">
        <v>179</v>
      </c>
      <c r="D205" s="15">
        <v>1</v>
      </c>
      <c r="F205" s="15"/>
      <c r="G205" t="str">
        <f t="shared" si="26"/>
        <v>Балабегова М.Г.8080</v>
      </c>
      <c r="H205" t="s">
        <v>182</v>
      </c>
      <c r="I205" t="s">
        <v>14</v>
      </c>
      <c r="J205" s="13">
        <v>441022.29999999993</v>
      </c>
      <c r="K205" s="15">
        <v>287</v>
      </c>
      <c r="N205" t="str">
        <f t="shared" si="27"/>
        <v>Мусалаева Д.М.8015</v>
      </c>
      <c r="O205" t="s">
        <v>385</v>
      </c>
      <c r="P205" t="s">
        <v>25</v>
      </c>
      <c r="Q205" s="17">
        <v>1178444.7714</v>
      </c>
      <c r="R205" s="17">
        <v>1475</v>
      </c>
      <c r="S205">
        <f t="shared" si="24"/>
        <v>839585.77</v>
      </c>
      <c r="T205">
        <f t="shared" si="25"/>
        <v>724</v>
      </c>
      <c r="U205" s="16">
        <f t="shared" si="28"/>
        <v>0.71245236974709192</v>
      </c>
      <c r="V205" s="16">
        <f t="shared" si="28"/>
        <v>0.49084745762711862</v>
      </c>
      <c r="W205">
        <f t="shared" si="29"/>
        <v>5</v>
      </c>
      <c r="X205" s="2">
        <f t="shared" si="30"/>
        <v>0.66577896138482029</v>
      </c>
    </row>
    <row r="206" spans="1:24">
      <c r="A206" t="str">
        <f t="shared" si="31"/>
        <v>Жигалова А.А.8006</v>
      </c>
      <c r="B206" t="s">
        <v>233</v>
      </c>
      <c r="C206" t="s">
        <v>22</v>
      </c>
      <c r="D206" s="15">
        <v>4</v>
      </c>
      <c r="F206" s="15"/>
      <c r="G206" t="str">
        <f t="shared" si="26"/>
        <v>Бамматказиева Б.А.8069</v>
      </c>
      <c r="H206" t="s">
        <v>80</v>
      </c>
      <c r="I206" t="s">
        <v>20</v>
      </c>
      <c r="J206" s="13">
        <v>764259.11</v>
      </c>
      <c r="K206" s="15">
        <v>994</v>
      </c>
      <c r="N206" t="str">
        <f t="shared" si="27"/>
        <v>Мустафаева Ж.М.8054</v>
      </c>
      <c r="O206" t="s">
        <v>387</v>
      </c>
      <c r="P206" t="s">
        <v>37</v>
      </c>
      <c r="Q206" s="17">
        <v>870003.76029999997</v>
      </c>
      <c r="R206" s="17">
        <v>1596</v>
      </c>
      <c r="S206">
        <f t="shared" si="24"/>
        <v>545985.76</v>
      </c>
      <c r="T206">
        <f t="shared" si="25"/>
        <v>634</v>
      </c>
      <c r="U206" s="16">
        <f t="shared" si="28"/>
        <v>0.62756712661992387</v>
      </c>
      <c r="V206" s="16">
        <f t="shared" si="28"/>
        <v>0.39724310776942356</v>
      </c>
      <c r="W206">
        <f t="shared" si="29"/>
        <v>10</v>
      </c>
      <c r="X206" s="2">
        <f t="shared" si="30"/>
        <v>1.0395010395010396</v>
      </c>
    </row>
    <row r="207" spans="1:24">
      <c r="A207" t="str">
        <f t="shared" si="31"/>
        <v>Закаряева С.К.8023</v>
      </c>
      <c r="B207" t="s">
        <v>478</v>
      </c>
      <c r="C207" t="s">
        <v>21</v>
      </c>
      <c r="D207" s="15">
        <v>21</v>
      </c>
      <c r="F207" s="15"/>
      <c r="G207" t="str">
        <f t="shared" si="26"/>
        <v>Батыргазиева Д.И.8065</v>
      </c>
      <c r="H207" t="s">
        <v>716</v>
      </c>
      <c r="I207" t="s">
        <v>24</v>
      </c>
      <c r="J207" s="13">
        <v>638232.5199999999</v>
      </c>
      <c r="K207" s="15">
        <v>596</v>
      </c>
      <c r="N207" t="str">
        <f t="shared" si="27"/>
        <v>Мустафаева М.Р.8096</v>
      </c>
      <c r="O207" t="s">
        <v>388</v>
      </c>
      <c r="P207" t="s">
        <v>199</v>
      </c>
      <c r="Q207" s="17">
        <v>1306115.5349999999</v>
      </c>
      <c r="R207" s="17">
        <v>2391</v>
      </c>
      <c r="S207">
        <f t="shared" si="24"/>
        <v>251931.14</v>
      </c>
      <c r="T207">
        <f t="shared" si="25"/>
        <v>178</v>
      </c>
      <c r="U207" s="16">
        <f t="shared" si="28"/>
        <v>0.19288580010649672</v>
      </c>
      <c r="V207" s="16">
        <f t="shared" si="28"/>
        <v>7.4445838561271432E-2</v>
      </c>
      <c r="W207">
        <f t="shared" si="29"/>
        <v>7</v>
      </c>
      <c r="X207" s="2">
        <f t="shared" si="30"/>
        <v>0.31631269769543607</v>
      </c>
    </row>
    <row r="208" spans="1:24">
      <c r="A208" t="str">
        <f t="shared" si="31"/>
        <v>Залибекова Б.С.8026</v>
      </c>
      <c r="B208" t="s">
        <v>170</v>
      </c>
      <c r="C208" t="s">
        <v>51</v>
      </c>
      <c r="D208" s="15">
        <v>17</v>
      </c>
      <c r="F208" s="15"/>
      <c r="G208" t="str">
        <f t="shared" si="26"/>
        <v>Бийсолтанова З.А.8036</v>
      </c>
      <c r="H208" t="s">
        <v>183</v>
      </c>
      <c r="I208" t="s">
        <v>15</v>
      </c>
      <c r="J208" s="13">
        <v>125957.99</v>
      </c>
      <c r="K208" s="15">
        <v>62</v>
      </c>
      <c r="N208" t="str">
        <f t="shared" si="27"/>
        <v>Мустафаева Э.Б.8080</v>
      </c>
      <c r="O208" t="s">
        <v>389</v>
      </c>
      <c r="P208" t="s">
        <v>14</v>
      </c>
      <c r="Q208" s="17">
        <v>401548.99</v>
      </c>
      <c r="R208" s="17">
        <v>423</v>
      </c>
      <c r="S208">
        <f t="shared" si="24"/>
        <v>314301.49</v>
      </c>
      <c r="T208">
        <f t="shared" si="25"/>
        <v>191</v>
      </c>
      <c r="U208" s="16">
        <f t="shared" si="28"/>
        <v>0.78272265110167505</v>
      </c>
      <c r="V208" s="16">
        <f t="shared" si="28"/>
        <v>0.45153664302600471</v>
      </c>
      <c r="W208">
        <f t="shared" si="29"/>
        <v>10</v>
      </c>
      <c r="X208" s="2">
        <f t="shared" si="30"/>
        <v>4.3103448275862073</v>
      </c>
    </row>
    <row r="209" spans="1:24">
      <c r="A209" t="str">
        <f t="shared" si="31"/>
        <v>Залова А.М.8001</v>
      </c>
      <c r="B209" t="s">
        <v>63</v>
      </c>
      <c r="C209" t="s">
        <v>30</v>
      </c>
      <c r="D209" s="15">
        <v>1</v>
      </c>
      <c r="F209" s="15"/>
      <c r="G209" t="str">
        <f t="shared" si="26"/>
        <v>Будунова А.Г.8071</v>
      </c>
      <c r="H209" t="s">
        <v>252</v>
      </c>
      <c r="I209" t="s">
        <v>45</v>
      </c>
      <c r="J209" s="13">
        <v>231438.69</v>
      </c>
      <c r="K209" s="15">
        <v>243</v>
      </c>
      <c r="N209" t="str">
        <f t="shared" si="27"/>
        <v>Мухидинова З.Х.8082</v>
      </c>
      <c r="O209" t="s">
        <v>390</v>
      </c>
      <c r="P209" t="s">
        <v>5</v>
      </c>
      <c r="Q209" s="17">
        <v>1142850.6505</v>
      </c>
      <c r="R209" s="17">
        <v>1122</v>
      </c>
      <c r="S209">
        <f t="shared" si="24"/>
        <v>319132.39999999997</v>
      </c>
      <c r="T209">
        <f t="shared" si="25"/>
        <v>179</v>
      </c>
      <c r="U209" s="16">
        <f t="shared" si="28"/>
        <v>0.27924243632392276</v>
      </c>
      <c r="V209" s="16">
        <f t="shared" si="28"/>
        <v>0.15953654188948307</v>
      </c>
      <c r="W209">
        <f t="shared" si="29"/>
        <v>15</v>
      </c>
      <c r="X209" s="2">
        <f t="shared" si="30"/>
        <v>1.5906680805938496</v>
      </c>
    </row>
    <row r="210" spans="1:24">
      <c r="A210" t="str">
        <f t="shared" si="31"/>
        <v>Залова А.М.8020</v>
      </c>
      <c r="B210" t="s">
        <v>63</v>
      </c>
      <c r="C210" t="s">
        <v>11</v>
      </c>
      <c r="D210" s="15">
        <v>14</v>
      </c>
      <c r="F210" s="15"/>
      <c r="G210" t="str">
        <f t="shared" si="26"/>
        <v>Булачева Х.С.8095</v>
      </c>
      <c r="H210" t="s">
        <v>200</v>
      </c>
      <c r="I210" t="s">
        <v>178</v>
      </c>
      <c r="J210" s="13">
        <v>862539.62</v>
      </c>
      <c r="K210" s="15">
        <v>745</v>
      </c>
      <c r="N210" t="str">
        <f t="shared" si="27"/>
        <v>Мухучева П.С.8016</v>
      </c>
      <c r="O210" t="s">
        <v>506</v>
      </c>
      <c r="P210" t="s">
        <v>38</v>
      </c>
      <c r="Q210" s="17">
        <v>1018562.3607</v>
      </c>
      <c r="R210" s="17">
        <v>1603</v>
      </c>
      <c r="S210">
        <f t="shared" si="24"/>
        <v>837545.41999999993</v>
      </c>
      <c r="T210">
        <f t="shared" si="25"/>
        <v>869</v>
      </c>
      <c r="U210" s="16">
        <f t="shared" si="28"/>
        <v>0.82228192628716679</v>
      </c>
      <c r="V210" s="16">
        <f t="shared" si="28"/>
        <v>0.54210854647535867</v>
      </c>
      <c r="W210">
        <f t="shared" si="29"/>
        <v>8</v>
      </c>
      <c r="X210" s="2">
        <f t="shared" si="30"/>
        <v>1.0899182561307903</v>
      </c>
    </row>
    <row r="211" spans="1:24">
      <c r="A211" t="str">
        <f t="shared" si="31"/>
        <v>Заманова Р.С.8009</v>
      </c>
      <c r="B211" t="s">
        <v>128</v>
      </c>
      <c r="C211" t="s">
        <v>53</v>
      </c>
      <c r="D211" s="15">
        <v>1</v>
      </c>
      <c r="F211" s="15"/>
      <c r="G211" t="str">
        <f t="shared" si="26"/>
        <v>Вердиева З.Н.8005</v>
      </c>
      <c r="H211" t="s">
        <v>717</v>
      </c>
      <c r="I211" t="s">
        <v>16</v>
      </c>
      <c r="J211" s="13">
        <v>4740.09</v>
      </c>
      <c r="K211" s="15">
        <v>7</v>
      </c>
      <c r="N211" t="str">
        <f t="shared" si="27"/>
        <v>Набидова З.М.8059</v>
      </c>
      <c r="O211" t="s">
        <v>453</v>
      </c>
      <c r="P211" t="s">
        <v>13</v>
      </c>
      <c r="Q211" s="17">
        <v>997809.85840000003</v>
      </c>
      <c r="R211" s="17">
        <v>1534</v>
      </c>
      <c r="S211">
        <f t="shared" si="24"/>
        <v>597559.24</v>
      </c>
      <c r="T211">
        <f t="shared" si="25"/>
        <v>472</v>
      </c>
      <c r="U211" s="16">
        <f t="shared" si="28"/>
        <v>0.59887085196591794</v>
      </c>
      <c r="V211" s="16">
        <f t="shared" si="28"/>
        <v>0.30769230769230771</v>
      </c>
      <c r="W211">
        <f t="shared" si="29"/>
        <v>15</v>
      </c>
      <c r="X211" s="2">
        <f t="shared" si="30"/>
        <v>1.4124293785310735</v>
      </c>
    </row>
    <row r="212" spans="1:24">
      <c r="A212" t="str">
        <f t="shared" si="31"/>
        <v>Заманова Р.С.8010</v>
      </c>
      <c r="B212" t="s">
        <v>128</v>
      </c>
      <c r="C212" t="s">
        <v>44</v>
      </c>
      <c r="D212" s="15">
        <v>1</v>
      </c>
      <c r="F212" s="15"/>
      <c r="G212" t="str">
        <f t="shared" si="26"/>
        <v>Гаджиева Д.А.8005</v>
      </c>
      <c r="H212" t="s">
        <v>112</v>
      </c>
      <c r="I212" t="s">
        <v>16</v>
      </c>
      <c r="J212" s="13">
        <v>818249.11</v>
      </c>
      <c r="K212" s="15">
        <v>716</v>
      </c>
      <c r="N212" t="str">
        <f t="shared" si="27"/>
        <v>Нуржаева Л.Х.8035</v>
      </c>
      <c r="O212" t="s">
        <v>454</v>
      </c>
      <c r="P212" t="s">
        <v>31</v>
      </c>
      <c r="Q212" s="17">
        <v>1343968.0107</v>
      </c>
      <c r="R212" s="17">
        <v>1445</v>
      </c>
      <c r="S212">
        <f t="shared" si="24"/>
        <v>794989.96</v>
      </c>
      <c r="T212">
        <f t="shared" si="25"/>
        <v>344</v>
      </c>
      <c r="U212" s="16">
        <f t="shared" si="28"/>
        <v>0.59152446611131226</v>
      </c>
      <c r="V212" s="16">
        <f t="shared" si="28"/>
        <v>0.23806228373702423</v>
      </c>
      <c r="W212">
        <f t="shared" si="29"/>
        <v>6</v>
      </c>
      <c r="X212" s="2">
        <f t="shared" si="30"/>
        <v>0.54495912806539515</v>
      </c>
    </row>
    <row r="213" spans="1:24">
      <c r="A213" t="str">
        <f t="shared" si="31"/>
        <v>Заманова Р.С.8016</v>
      </c>
      <c r="B213" t="s">
        <v>128</v>
      </c>
      <c r="C213" t="s">
        <v>38</v>
      </c>
      <c r="D213" s="15">
        <v>1</v>
      </c>
      <c r="F213" s="15"/>
      <c r="G213" t="str">
        <f t="shared" si="26"/>
        <v>Гаджиева Д.Д.8019</v>
      </c>
      <c r="H213" t="s">
        <v>148</v>
      </c>
      <c r="I213" t="s">
        <v>26</v>
      </c>
      <c r="J213" s="13">
        <v>840187.53</v>
      </c>
      <c r="K213" s="15">
        <v>514</v>
      </c>
      <c r="N213" t="str">
        <f t="shared" si="27"/>
        <v>Нурмагомедова М.М.8027</v>
      </c>
      <c r="O213" t="s">
        <v>519</v>
      </c>
      <c r="P213" t="s">
        <v>12</v>
      </c>
      <c r="Q213" s="17">
        <v>1009726.5979000001</v>
      </c>
      <c r="R213" s="17">
        <v>1295</v>
      </c>
      <c r="S213">
        <f t="shared" si="24"/>
        <v>641127.6</v>
      </c>
      <c r="T213">
        <f t="shared" si="25"/>
        <v>611</v>
      </c>
      <c r="U213" s="16">
        <f t="shared" si="28"/>
        <v>0.63495168031960181</v>
      </c>
      <c r="V213" s="16">
        <f t="shared" si="28"/>
        <v>0.47181467181467179</v>
      </c>
      <c r="W213">
        <f t="shared" si="29"/>
        <v>8</v>
      </c>
      <c r="X213" s="2">
        <f t="shared" si="30"/>
        <v>1.1695906432748537</v>
      </c>
    </row>
    <row r="214" spans="1:24">
      <c r="A214" t="str">
        <f t="shared" si="31"/>
        <v>Заманова Р.С.8023</v>
      </c>
      <c r="B214" t="s">
        <v>128</v>
      </c>
      <c r="C214" t="s">
        <v>21</v>
      </c>
      <c r="D214" s="15">
        <v>1</v>
      </c>
      <c r="F214" s="15"/>
      <c r="G214" t="str">
        <f t="shared" si="26"/>
        <v>Гаджиева Л.Г.8080</v>
      </c>
      <c r="H214" t="s">
        <v>475</v>
      </c>
      <c r="I214" t="s">
        <v>14</v>
      </c>
      <c r="J214" s="13">
        <v>1039151.49</v>
      </c>
      <c r="K214" s="15">
        <v>773</v>
      </c>
      <c r="N214" t="str">
        <f t="shared" si="27"/>
        <v>Нурмагомедова Н.К.8036</v>
      </c>
      <c r="O214" t="s">
        <v>391</v>
      </c>
      <c r="P214" t="s">
        <v>15</v>
      </c>
      <c r="Q214" s="17">
        <v>1717505.0663000001</v>
      </c>
      <c r="R214" s="17">
        <v>2112</v>
      </c>
      <c r="S214">
        <f t="shared" si="24"/>
        <v>864494.77</v>
      </c>
      <c r="T214">
        <f t="shared" si="25"/>
        <v>721</v>
      </c>
      <c r="U214" s="16">
        <f t="shared" si="28"/>
        <v>0.50334335948270037</v>
      </c>
      <c r="V214" s="16">
        <f t="shared" si="28"/>
        <v>0.34138257575757575</v>
      </c>
      <c r="W214">
        <f t="shared" si="29"/>
        <v>17</v>
      </c>
      <c r="X214" s="2">
        <f t="shared" si="30"/>
        <v>1.2221423436376708</v>
      </c>
    </row>
    <row r="215" spans="1:24">
      <c r="A215" t="str">
        <f t="shared" si="31"/>
        <v>Заманова Р.С.8035</v>
      </c>
      <c r="B215" t="s">
        <v>128</v>
      </c>
      <c r="C215" t="s">
        <v>31</v>
      </c>
      <c r="D215" s="15">
        <v>39</v>
      </c>
      <c r="F215" s="15"/>
      <c r="G215" t="str">
        <f t="shared" si="26"/>
        <v>Гаджиева Ф.З.8075</v>
      </c>
      <c r="H215" t="s">
        <v>223</v>
      </c>
      <c r="I215" t="s">
        <v>32</v>
      </c>
      <c r="J215" s="13">
        <v>347423.63199999998</v>
      </c>
      <c r="K215" s="15">
        <v>544</v>
      </c>
      <c r="N215" t="str">
        <f t="shared" si="27"/>
        <v>Нурмагомедова П.Н.8015</v>
      </c>
      <c r="O215" t="s">
        <v>455</v>
      </c>
      <c r="P215" t="s">
        <v>25</v>
      </c>
      <c r="Q215" s="17">
        <v>1053286.7290000001</v>
      </c>
      <c r="R215" s="17">
        <v>1310</v>
      </c>
      <c r="S215">
        <f t="shared" si="24"/>
        <v>742712.73</v>
      </c>
      <c r="T215">
        <f t="shared" si="25"/>
        <v>628</v>
      </c>
      <c r="U215" s="16">
        <f t="shared" si="28"/>
        <v>0.70513822072470067</v>
      </c>
      <c r="V215" s="16">
        <f t="shared" si="28"/>
        <v>0.47938931297709925</v>
      </c>
      <c r="W215">
        <f t="shared" si="29"/>
        <v>14</v>
      </c>
      <c r="X215" s="2">
        <f t="shared" si="30"/>
        <v>2.0527859237536656</v>
      </c>
    </row>
    <row r="216" spans="1:24">
      <c r="A216" t="str">
        <f t="shared" si="31"/>
        <v>Заманова Р.С.8074</v>
      </c>
      <c r="B216" t="s">
        <v>128</v>
      </c>
      <c r="C216" t="s">
        <v>4</v>
      </c>
      <c r="D216" s="15">
        <v>1</v>
      </c>
      <c r="F216" s="15"/>
      <c r="G216" t="str">
        <f t="shared" si="26"/>
        <v>Гаджиева Х.М.8070</v>
      </c>
      <c r="H216" t="s">
        <v>184</v>
      </c>
      <c r="I216" t="s">
        <v>49</v>
      </c>
      <c r="J216" s="13">
        <v>253958.88999999998</v>
      </c>
      <c r="K216" s="15">
        <v>277</v>
      </c>
      <c r="N216" t="str">
        <f t="shared" si="27"/>
        <v>Нурмагомедова П.Н.8057</v>
      </c>
      <c r="O216" t="s">
        <v>455</v>
      </c>
      <c r="P216" t="s">
        <v>28</v>
      </c>
      <c r="Q216" s="17">
        <v>74581.59</v>
      </c>
      <c r="R216" s="17">
        <v>105</v>
      </c>
      <c r="S216">
        <f t="shared" si="24"/>
        <v>52933.59</v>
      </c>
      <c r="T216">
        <f t="shared" si="25"/>
        <v>56</v>
      </c>
      <c r="U216" s="16">
        <f t="shared" si="28"/>
        <v>0.70974070142511037</v>
      </c>
      <c r="V216" s="16">
        <f t="shared" si="28"/>
        <v>0.53333333333333333</v>
      </c>
      <c r="W216">
        <f t="shared" si="29"/>
        <v>0</v>
      </c>
      <c r="X216" s="2">
        <f t="shared" si="30"/>
        <v>0</v>
      </c>
    </row>
    <row r="217" spans="1:24">
      <c r="A217" t="str">
        <f t="shared" si="31"/>
        <v>Заманова Р.С.8079</v>
      </c>
      <c r="B217" t="s">
        <v>128</v>
      </c>
      <c r="C217" t="s">
        <v>17</v>
      </c>
      <c r="D217" s="15">
        <v>1</v>
      </c>
      <c r="F217" s="15"/>
      <c r="G217" t="str">
        <f t="shared" si="26"/>
        <v>Гаджи-Заде Ф.А.8084</v>
      </c>
      <c r="H217" t="s">
        <v>107</v>
      </c>
      <c r="I217" t="s">
        <v>23</v>
      </c>
      <c r="J217" s="13">
        <v>430088.28</v>
      </c>
      <c r="K217" s="15">
        <v>287</v>
      </c>
      <c r="N217" t="str">
        <f t="shared" si="27"/>
        <v>Нурудинова З.М.8000</v>
      </c>
      <c r="O217" t="s">
        <v>527</v>
      </c>
      <c r="P217" t="s">
        <v>2</v>
      </c>
      <c r="Q217" s="17">
        <v>822031.62890000001</v>
      </c>
      <c r="R217" s="17">
        <v>1455</v>
      </c>
      <c r="S217">
        <f t="shared" si="24"/>
        <v>463508.53</v>
      </c>
      <c r="T217">
        <f t="shared" si="25"/>
        <v>455</v>
      </c>
      <c r="U217" s="16">
        <f t="shared" si="28"/>
        <v>0.56385729417764985</v>
      </c>
      <c r="V217" s="16">
        <f t="shared" si="28"/>
        <v>0.3127147766323024</v>
      </c>
      <c r="W217">
        <f t="shared" si="29"/>
        <v>0</v>
      </c>
      <c r="X217" s="2">
        <f t="shared" si="30"/>
        <v>0</v>
      </c>
    </row>
    <row r="218" spans="1:24">
      <c r="A218" t="str">
        <f t="shared" si="31"/>
        <v>Заманова Р.С.8082</v>
      </c>
      <c r="B218" t="s">
        <v>128</v>
      </c>
      <c r="C218" t="s">
        <v>5</v>
      </c>
      <c r="D218" s="15">
        <v>1</v>
      </c>
      <c r="F218" s="15"/>
      <c r="G218" t="str">
        <f t="shared" si="26"/>
        <v>Гаджилова Ш.Б.8054</v>
      </c>
      <c r="H218" t="s">
        <v>102</v>
      </c>
      <c r="I218" t="s">
        <v>37</v>
      </c>
      <c r="J218" s="13">
        <v>584929.25</v>
      </c>
      <c r="K218" s="15">
        <v>690</v>
      </c>
      <c r="N218" t="str">
        <f t="shared" si="27"/>
        <v>Нюхова Д.М.8079</v>
      </c>
      <c r="O218" t="s">
        <v>392</v>
      </c>
      <c r="P218" t="s">
        <v>17</v>
      </c>
      <c r="Q218" s="17">
        <v>1723233.4502000001</v>
      </c>
      <c r="R218" s="17">
        <v>2026</v>
      </c>
      <c r="S218">
        <f t="shared" si="24"/>
        <v>1066821.25</v>
      </c>
      <c r="T218">
        <f t="shared" si="25"/>
        <v>1006</v>
      </c>
      <c r="U218" s="16">
        <f t="shared" si="28"/>
        <v>0.61908109425114966</v>
      </c>
      <c r="V218" s="16">
        <f t="shared" si="28"/>
        <v>0.49654491609081935</v>
      </c>
      <c r="W218">
        <f t="shared" si="29"/>
        <v>39</v>
      </c>
      <c r="X218" s="2">
        <f t="shared" si="30"/>
        <v>3.8235294117647061</v>
      </c>
    </row>
    <row r="219" spans="1:24">
      <c r="A219" t="str">
        <f t="shared" si="31"/>
        <v>Ибрагимова Д.К.8068</v>
      </c>
      <c r="B219" t="s">
        <v>93</v>
      </c>
      <c r="C219" t="s">
        <v>46</v>
      </c>
      <c r="D219" s="15">
        <v>2</v>
      </c>
      <c r="F219" s="15"/>
      <c r="G219" t="str">
        <f t="shared" si="26"/>
        <v>Гаджимагомедова А.М.8082</v>
      </c>
      <c r="H219" t="s">
        <v>136</v>
      </c>
      <c r="I219" t="s">
        <v>5</v>
      </c>
      <c r="J219" s="13">
        <v>1132474.595</v>
      </c>
      <c r="K219" s="15">
        <v>766</v>
      </c>
      <c r="N219" t="str">
        <f t="shared" si="27"/>
        <v>Омарова А.О.8012</v>
      </c>
      <c r="O219" t="s">
        <v>393</v>
      </c>
      <c r="P219" t="s">
        <v>54</v>
      </c>
      <c r="Q219" s="17">
        <v>15494.21</v>
      </c>
      <c r="R219" s="17">
        <v>36</v>
      </c>
      <c r="S219">
        <f t="shared" si="24"/>
        <v>6273.01</v>
      </c>
      <c r="T219">
        <f t="shared" si="25"/>
        <v>11</v>
      </c>
      <c r="U219" s="16">
        <f t="shared" si="28"/>
        <v>0.40486155796261963</v>
      </c>
      <c r="V219" s="16">
        <f t="shared" si="28"/>
        <v>0.30555555555555558</v>
      </c>
      <c r="W219">
        <f t="shared" si="29"/>
        <v>0</v>
      </c>
      <c r="X219" s="2">
        <f t="shared" si="30"/>
        <v>0</v>
      </c>
    </row>
    <row r="220" spans="1:24">
      <c r="A220" t="str">
        <f t="shared" si="31"/>
        <v>Ибрагимова З.А.8036</v>
      </c>
      <c r="B220" t="s">
        <v>185</v>
      </c>
      <c r="C220" t="s">
        <v>15</v>
      </c>
      <c r="D220" s="15">
        <v>1</v>
      </c>
      <c r="F220" s="15"/>
      <c r="G220" t="str">
        <f t="shared" si="26"/>
        <v>Гаджимусаева Э.М.8073</v>
      </c>
      <c r="H220" t="s">
        <v>166</v>
      </c>
      <c r="I220" t="s">
        <v>7</v>
      </c>
      <c r="J220" s="13">
        <v>503432.77999999997</v>
      </c>
      <c r="K220" s="15">
        <v>663</v>
      </c>
      <c r="N220" t="str">
        <f t="shared" si="27"/>
        <v>Омарова А.О.8068</v>
      </c>
      <c r="O220" t="s">
        <v>393</v>
      </c>
      <c r="P220" t="s">
        <v>46</v>
      </c>
      <c r="Q220" s="17">
        <v>756421.75080000004</v>
      </c>
      <c r="R220" s="17">
        <v>1179</v>
      </c>
      <c r="S220">
        <f t="shared" si="24"/>
        <v>511325.88999999996</v>
      </c>
      <c r="T220">
        <f t="shared" si="25"/>
        <v>551</v>
      </c>
      <c r="U220" s="16">
        <f t="shared" si="28"/>
        <v>0.67597988748897819</v>
      </c>
      <c r="V220" s="16">
        <f t="shared" si="28"/>
        <v>0.46734520780322308</v>
      </c>
      <c r="W220">
        <f t="shared" si="29"/>
        <v>4</v>
      </c>
      <c r="X220" s="2">
        <f t="shared" si="30"/>
        <v>0.63694267515923564</v>
      </c>
    </row>
    <row r="221" spans="1:24">
      <c r="A221" t="str">
        <f t="shared" si="31"/>
        <v>Ибрагимова З.А.8081</v>
      </c>
      <c r="B221" t="s">
        <v>185</v>
      </c>
      <c r="C221" t="s">
        <v>9</v>
      </c>
      <c r="D221" s="15">
        <v>10</v>
      </c>
      <c r="F221" s="15"/>
      <c r="G221" t="str">
        <f t="shared" si="26"/>
        <v>Газиева Т.С.8009</v>
      </c>
      <c r="H221" t="s">
        <v>146</v>
      </c>
      <c r="I221" t="s">
        <v>53</v>
      </c>
      <c r="J221" s="13">
        <v>156669.92000000001</v>
      </c>
      <c r="K221" s="15">
        <v>156</v>
      </c>
      <c r="N221" t="str">
        <f t="shared" si="27"/>
        <v>Омарова Г.А.8074</v>
      </c>
      <c r="O221" t="s">
        <v>394</v>
      </c>
      <c r="P221" t="s">
        <v>4</v>
      </c>
      <c r="Q221" s="17">
        <v>910957.00069999998</v>
      </c>
      <c r="R221" s="17">
        <v>928</v>
      </c>
      <c r="S221">
        <f t="shared" si="24"/>
        <v>621828.42999999993</v>
      </c>
      <c r="T221">
        <f t="shared" si="25"/>
        <v>455</v>
      </c>
      <c r="U221" s="16">
        <f t="shared" si="28"/>
        <v>0.68261007876570778</v>
      </c>
      <c r="V221" s="16">
        <f t="shared" si="28"/>
        <v>0.49030172413793105</v>
      </c>
      <c r="W221">
        <f t="shared" si="29"/>
        <v>16</v>
      </c>
      <c r="X221" s="2">
        <f t="shared" si="30"/>
        <v>3.3826638477801265</v>
      </c>
    </row>
    <row r="222" spans="1:24">
      <c r="A222" t="str">
        <f t="shared" si="31"/>
        <v>Ибрагимова З.А.8082</v>
      </c>
      <c r="B222" t="s">
        <v>185</v>
      </c>
      <c r="C222" t="s">
        <v>5</v>
      </c>
      <c r="D222" s="15">
        <v>1</v>
      </c>
      <c r="F222" s="15"/>
      <c r="G222" t="str">
        <f t="shared" si="26"/>
        <v>Галимова З.А.8081</v>
      </c>
      <c r="H222" t="s">
        <v>76</v>
      </c>
      <c r="I222" t="s">
        <v>9</v>
      </c>
      <c r="J222" s="13">
        <v>2118929.2799999998</v>
      </c>
      <c r="K222" s="15">
        <v>1204</v>
      </c>
      <c r="N222" t="str">
        <f t="shared" si="27"/>
        <v>Омарова М.А.8005</v>
      </c>
      <c r="O222" t="s">
        <v>743</v>
      </c>
      <c r="P222" t="s">
        <v>16</v>
      </c>
      <c r="Q222" s="17">
        <v>62639.030599999998</v>
      </c>
      <c r="R222" s="17">
        <v>101</v>
      </c>
      <c r="S222">
        <f t="shared" si="24"/>
        <v>14963.53</v>
      </c>
      <c r="T222">
        <f t="shared" si="25"/>
        <v>15</v>
      </c>
      <c r="U222" s="16">
        <f t="shared" si="28"/>
        <v>0.23888508261812086</v>
      </c>
      <c r="V222" s="16">
        <f t="shared" si="28"/>
        <v>0.14851485148514851</v>
      </c>
      <c r="W222">
        <f t="shared" si="29"/>
        <v>0</v>
      </c>
      <c r="X222" s="2">
        <f t="shared" si="30"/>
        <v>0</v>
      </c>
    </row>
    <row r="223" spans="1:24">
      <c r="A223" t="str">
        <f t="shared" si="31"/>
        <v>Ибрагимова З.А.8087</v>
      </c>
      <c r="B223" t="s">
        <v>185</v>
      </c>
      <c r="C223" t="s">
        <v>19</v>
      </c>
      <c r="D223" s="15">
        <v>1</v>
      </c>
      <c r="F223" s="15"/>
      <c r="G223" t="str">
        <f t="shared" si="26"/>
        <v>Гамзаева И.С.8096</v>
      </c>
      <c r="H223" t="s">
        <v>214</v>
      </c>
      <c r="I223" t="s">
        <v>199</v>
      </c>
      <c r="J223" s="13">
        <v>499923.43</v>
      </c>
      <c r="K223" s="15">
        <v>332</v>
      </c>
      <c r="N223" t="str">
        <f t="shared" si="27"/>
        <v>Омарова С.А.8083</v>
      </c>
      <c r="O223" t="s">
        <v>395</v>
      </c>
      <c r="P223" t="s">
        <v>6</v>
      </c>
      <c r="Q223" s="17">
        <v>783503.04009999998</v>
      </c>
      <c r="R223" s="17">
        <v>632</v>
      </c>
      <c r="S223">
        <f t="shared" si="24"/>
        <v>342885.58999999997</v>
      </c>
      <c r="T223">
        <f t="shared" si="25"/>
        <v>173</v>
      </c>
      <c r="U223" s="16">
        <f t="shared" si="28"/>
        <v>0.43763147358845833</v>
      </c>
      <c r="V223" s="16">
        <f t="shared" si="28"/>
        <v>0.27373417721518989</v>
      </c>
      <c r="W223">
        <f t="shared" si="29"/>
        <v>8</v>
      </c>
      <c r="X223" s="2">
        <f t="shared" si="30"/>
        <v>1.7429193899782136</v>
      </c>
    </row>
    <row r="224" spans="1:24">
      <c r="A224" t="str">
        <f t="shared" si="31"/>
        <v>Ибрагимова З.А.8096</v>
      </c>
      <c r="B224" t="s">
        <v>185</v>
      </c>
      <c r="C224" t="s">
        <v>199</v>
      </c>
      <c r="D224" s="15">
        <v>1</v>
      </c>
      <c r="F224" s="15"/>
      <c r="G224" t="str">
        <f t="shared" si="26"/>
        <v>Гамзатдаев М.А.8058</v>
      </c>
      <c r="H224" t="s">
        <v>237</v>
      </c>
      <c r="I224" t="s">
        <v>55</v>
      </c>
      <c r="J224" s="13">
        <v>28342.66</v>
      </c>
      <c r="K224" s="15">
        <v>20</v>
      </c>
      <c r="N224" t="str">
        <f t="shared" si="27"/>
        <v>Омарова С.Г.8016</v>
      </c>
      <c r="O224" t="s">
        <v>396</v>
      </c>
      <c r="P224" t="s">
        <v>38</v>
      </c>
      <c r="Q224" s="17">
        <v>782956.34310000006</v>
      </c>
      <c r="R224" s="17">
        <v>1162</v>
      </c>
      <c r="S224">
        <f t="shared" si="24"/>
        <v>677463.64</v>
      </c>
      <c r="T224">
        <f t="shared" si="25"/>
        <v>706</v>
      </c>
      <c r="U224" s="16">
        <f t="shared" si="28"/>
        <v>0.86526362034143911</v>
      </c>
      <c r="V224" s="16">
        <f t="shared" si="28"/>
        <v>0.60757314974182441</v>
      </c>
      <c r="W224">
        <f t="shared" si="29"/>
        <v>5</v>
      </c>
      <c r="X224" s="2">
        <f t="shared" si="30"/>
        <v>1.0964912280701755</v>
      </c>
    </row>
    <row r="225" spans="1:24">
      <c r="A225" t="str">
        <f t="shared" si="31"/>
        <v>Ибрагимова К.Г.8086</v>
      </c>
      <c r="B225" t="s">
        <v>186</v>
      </c>
      <c r="C225" t="s">
        <v>40</v>
      </c>
      <c r="D225" s="15">
        <v>7</v>
      </c>
      <c r="F225" s="15"/>
      <c r="G225" t="str">
        <f t="shared" si="26"/>
        <v>Гамзатова А.С.8006</v>
      </c>
      <c r="H225" t="s">
        <v>143</v>
      </c>
      <c r="I225" t="s">
        <v>22</v>
      </c>
      <c r="J225" s="13">
        <v>934960.61</v>
      </c>
      <c r="K225" s="15">
        <v>700</v>
      </c>
      <c r="N225" t="str">
        <f t="shared" si="27"/>
        <v>Омарова Ф.И.8083</v>
      </c>
      <c r="O225" t="s">
        <v>397</v>
      </c>
      <c r="P225" t="s">
        <v>6</v>
      </c>
      <c r="Q225" s="17">
        <v>1642934.6492999999</v>
      </c>
      <c r="R225" s="17">
        <v>1478</v>
      </c>
      <c r="S225">
        <f t="shared" si="24"/>
        <v>826196.66999999993</v>
      </c>
      <c r="T225">
        <f t="shared" si="25"/>
        <v>443</v>
      </c>
      <c r="U225" s="16">
        <f t="shared" si="28"/>
        <v>0.50287859614624053</v>
      </c>
      <c r="V225" s="16">
        <f t="shared" si="28"/>
        <v>0.29972936400541272</v>
      </c>
      <c r="W225">
        <f t="shared" si="29"/>
        <v>0</v>
      </c>
      <c r="X225" s="2">
        <f t="shared" si="30"/>
        <v>0</v>
      </c>
    </row>
    <row r="226" spans="1:24">
      <c r="A226" t="str">
        <f t="shared" si="31"/>
        <v>Идрисова З.Б.8073</v>
      </c>
      <c r="B226" t="s">
        <v>157</v>
      </c>
      <c r="C226" t="s">
        <v>7</v>
      </c>
      <c r="D226" s="15">
        <v>13</v>
      </c>
      <c r="F226" s="15"/>
      <c r="G226" t="str">
        <f t="shared" si="26"/>
        <v>Гамзатова П.А.8061</v>
      </c>
      <c r="H226" t="s">
        <v>541</v>
      </c>
      <c r="I226" t="s">
        <v>34</v>
      </c>
      <c r="J226" s="13">
        <v>401381.2</v>
      </c>
      <c r="K226" s="15">
        <v>261</v>
      </c>
      <c r="N226" t="str">
        <f t="shared" si="27"/>
        <v>Ордашова Х.М.8070</v>
      </c>
      <c r="O226" t="s">
        <v>398</v>
      </c>
      <c r="P226" t="s">
        <v>49</v>
      </c>
      <c r="Q226" s="17">
        <v>739921.86060000001</v>
      </c>
      <c r="R226" s="17">
        <v>1637</v>
      </c>
      <c r="S226">
        <f t="shared" si="24"/>
        <v>250731.36</v>
      </c>
      <c r="T226">
        <f t="shared" si="25"/>
        <v>295</v>
      </c>
      <c r="U226" s="16">
        <f t="shared" si="28"/>
        <v>0.33886194387699642</v>
      </c>
      <c r="V226" s="16">
        <f t="shared" si="28"/>
        <v>0.1802076970067196</v>
      </c>
      <c r="W226">
        <f t="shared" si="29"/>
        <v>12</v>
      </c>
      <c r="X226" s="2">
        <f t="shared" si="30"/>
        <v>0.89418777943368111</v>
      </c>
    </row>
    <row r="227" spans="1:24">
      <c r="A227" t="str">
        <f t="shared" si="31"/>
        <v>Идрисова П.М.8064</v>
      </c>
      <c r="B227" t="s">
        <v>211</v>
      </c>
      <c r="C227" t="s">
        <v>39</v>
      </c>
      <c r="D227" s="15">
        <v>13</v>
      </c>
      <c r="F227" s="15"/>
      <c r="G227" t="str">
        <f t="shared" si="26"/>
        <v>Гамзатова П.Г.8018</v>
      </c>
      <c r="H227" t="s">
        <v>61</v>
      </c>
      <c r="I227" t="s">
        <v>10</v>
      </c>
      <c r="J227" s="13">
        <v>423604.46000000008</v>
      </c>
      <c r="K227" s="15">
        <v>323</v>
      </c>
      <c r="N227" t="str">
        <f t="shared" si="27"/>
        <v>Османгаджиева П.И.8084</v>
      </c>
      <c r="O227" t="s">
        <v>466</v>
      </c>
      <c r="P227" t="s">
        <v>23</v>
      </c>
      <c r="Q227" s="17">
        <v>12165.04</v>
      </c>
      <c r="R227" s="17">
        <v>18</v>
      </c>
      <c r="S227">
        <f t="shared" si="24"/>
        <v>9539.0399999999991</v>
      </c>
      <c r="T227">
        <f t="shared" si="25"/>
        <v>12</v>
      </c>
      <c r="U227" s="16">
        <f t="shared" si="28"/>
        <v>0.7841355227767437</v>
      </c>
      <c r="V227" s="16">
        <f t="shared" si="28"/>
        <v>0.66666666666666663</v>
      </c>
      <c r="W227">
        <f t="shared" si="29"/>
        <v>0</v>
      </c>
      <c r="X227" s="2">
        <f t="shared" si="30"/>
        <v>0</v>
      </c>
    </row>
    <row r="228" spans="1:24">
      <c r="A228" t="str">
        <f t="shared" si="31"/>
        <v>Идрисова П.М.8078</v>
      </c>
      <c r="B228" t="s">
        <v>211</v>
      </c>
      <c r="C228" t="s">
        <v>41</v>
      </c>
      <c r="D228" s="15">
        <v>2</v>
      </c>
      <c r="F228" s="15"/>
      <c r="G228" t="str">
        <f t="shared" si="26"/>
        <v>Гарунова С.Г.8024</v>
      </c>
      <c r="H228" t="s">
        <v>84</v>
      </c>
      <c r="I228" t="s">
        <v>8</v>
      </c>
      <c r="J228" s="13">
        <v>2085369.2899999996</v>
      </c>
      <c r="K228" s="15">
        <v>1417</v>
      </c>
      <c r="N228" t="str">
        <f t="shared" si="27"/>
        <v>Османова Н.Ю.8087</v>
      </c>
      <c r="O228" t="s">
        <v>399</v>
      </c>
      <c r="P228" t="s">
        <v>19</v>
      </c>
      <c r="Q228" s="17">
        <v>797474.75989999995</v>
      </c>
      <c r="R228" s="17">
        <v>1095</v>
      </c>
      <c r="S228">
        <f t="shared" si="24"/>
        <v>507768.8</v>
      </c>
      <c r="T228">
        <f t="shared" si="25"/>
        <v>473</v>
      </c>
      <c r="U228" s="16">
        <f t="shared" si="28"/>
        <v>0.63672084125104111</v>
      </c>
      <c r="V228" s="16">
        <f t="shared" si="28"/>
        <v>0.43196347031963472</v>
      </c>
      <c r="W228">
        <f t="shared" si="29"/>
        <v>2</v>
      </c>
      <c r="X228" s="2">
        <f t="shared" si="30"/>
        <v>0.32154340836012862</v>
      </c>
    </row>
    <row r="229" spans="1:24">
      <c r="A229" t="str">
        <f t="shared" si="31"/>
        <v>Идрисова П.М.8083</v>
      </c>
      <c r="B229" t="s">
        <v>211</v>
      </c>
      <c r="C229" t="s">
        <v>6</v>
      </c>
      <c r="D229" s="15">
        <v>1</v>
      </c>
      <c r="F229" s="15"/>
      <c r="G229" t="str">
        <f t="shared" si="26"/>
        <v>Гасанова Г.М.8083</v>
      </c>
      <c r="H229" t="s">
        <v>120</v>
      </c>
      <c r="I229" t="s">
        <v>6</v>
      </c>
      <c r="J229" s="13">
        <v>983629.41</v>
      </c>
      <c r="K229" s="15">
        <v>752</v>
      </c>
      <c r="N229" t="str">
        <f t="shared" si="27"/>
        <v>Ошитова Э.Х.8025</v>
      </c>
      <c r="O229" t="s">
        <v>400</v>
      </c>
      <c r="P229" t="s">
        <v>27</v>
      </c>
      <c r="Q229" s="17">
        <v>36</v>
      </c>
      <c r="R229" s="17">
        <v>1</v>
      </c>
      <c r="S229">
        <f t="shared" si="24"/>
        <v>0</v>
      </c>
      <c r="T229">
        <f t="shared" si="25"/>
        <v>0</v>
      </c>
      <c r="U229" s="16">
        <f t="shared" si="28"/>
        <v>0</v>
      </c>
      <c r="V229" s="16">
        <f t="shared" si="28"/>
        <v>0</v>
      </c>
      <c r="W229">
        <f t="shared" si="29"/>
        <v>3</v>
      </c>
      <c r="X229" s="2">
        <f t="shared" si="30"/>
        <v>300</v>
      </c>
    </row>
    <row r="230" spans="1:24">
      <c r="A230" t="str">
        <f t="shared" si="31"/>
        <v>Изиев А.М.8018</v>
      </c>
      <c r="B230" t="s">
        <v>530</v>
      </c>
      <c r="C230" t="s">
        <v>10</v>
      </c>
      <c r="D230" s="15">
        <v>1</v>
      </c>
      <c r="F230" s="15"/>
      <c r="G230" t="str">
        <f t="shared" si="26"/>
        <v>Гасанова З.А.8087</v>
      </c>
      <c r="H230" t="s">
        <v>113</v>
      </c>
      <c r="I230" t="s">
        <v>19</v>
      </c>
      <c r="J230" s="13">
        <v>716401.01</v>
      </c>
      <c r="K230" s="15">
        <v>633</v>
      </c>
      <c r="N230" t="str">
        <f t="shared" si="27"/>
        <v>Ошитова Э.Х.8088</v>
      </c>
      <c r="O230" t="s">
        <v>400</v>
      </c>
      <c r="P230" t="s">
        <v>1</v>
      </c>
      <c r="Q230" s="17">
        <v>285163.93</v>
      </c>
      <c r="R230" s="17">
        <v>430</v>
      </c>
      <c r="S230">
        <f t="shared" si="24"/>
        <v>95209.73</v>
      </c>
      <c r="T230">
        <f t="shared" si="25"/>
        <v>76</v>
      </c>
      <c r="U230" s="16">
        <f t="shared" si="28"/>
        <v>0.33387718425678869</v>
      </c>
      <c r="V230" s="16">
        <f t="shared" si="28"/>
        <v>0.17674418604651163</v>
      </c>
      <c r="W230">
        <f t="shared" si="29"/>
        <v>6</v>
      </c>
      <c r="X230" s="2">
        <f t="shared" si="30"/>
        <v>1.6949152542372881</v>
      </c>
    </row>
    <row r="231" spans="1:24">
      <c r="A231" t="str">
        <f t="shared" si="31"/>
        <v>Изиев А.М.8029</v>
      </c>
      <c r="B231" t="s">
        <v>530</v>
      </c>
      <c r="C231" t="s">
        <v>29</v>
      </c>
      <c r="D231" s="15">
        <v>7</v>
      </c>
      <c r="F231" s="15"/>
      <c r="G231" t="str">
        <f t="shared" si="26"/>
        <v>Гасанова Р.К.8029</v>
      </c>
      <c r="H231" t="s">
        <v>168</v>
      </c>
      <c r="I231" t="s">
        <v>29</v>
      </c>
      <c r="J231" s="13">
        <v>160023.34</v>
      </c>
      <c r="K231" s="15">
        <v>187</v>
      </c>
      <c r="N231" t="str">
        <f t="shared" si="27"/>
        <v>Пакалова П.И.8017</v>
      </c>
      <c r="O231" t="s">
        <v>401</v>
      </c>
      <c r="P231" t="s">
        <v>36</v>
      </c>
      <c r="Q231" s="17">
        <v>1785435.5784</v>
      </c>
      <c r="R231" s="17">
        <v>2785</v>
      </c>
      <c r="S231">
        <f t="shared" si="24"/>
        <v>1260378.585</v>
      </c>
      <c r="T231">
        <f t="shared" si="25"/>
        <v>1389</v>
      </c>
      <c r="U231" s="16">
        <f t="shared" si="28"/>
        <v>0.7059221851787425</v>
      </c>
      <c r="V231" s="16">
        <f t="shared" si="28"/>
        <v>0.49874326750448833</v>
      </c>
      <c r="W231">
        <f t="shared" si="29"/>
        <v>28</v>
      </c>
      <c r="X231" s="2">
        <f t="shared" si="30"/>
        <v>2.005730659025788</v>
      </c>
    </row>
    <row r="232" spans="1:24">
      <c r="A232" t="str">
        <f t="shared" si="31"/>
        <v>Изиев А.М.8032</v>
      </c>
      <c r="B232" t="s">
        <v>530</v>
      </c>
      <c r="C232" t="s">
        <v>50</v>
      </c>
      <c r="D232" s="15">
        <v>2</v>
      </c>
      <c r="F232" s="15"/>
      <c r="G232" t="str">
        <f t="shared" si="26"/>
        <v>Гасанова Р.К.8032</v>
      </c>
      <c r="H232" t="s">
        <v>168</v>
      </c>
      <c r="I232" t="s">
        <v>50</v>
      </c>
      <c r="J232" s="13">
        <v>42904.46</v>
      </c>
      <c r="K232" s="15">
        <v>41</v>
      </c>
      <c r="N232" t="str">
        <f t="shared" si="27"/>
        <v>Пируева С.С.8062</v>
      </c>
      <c r="O232" t="s">
        <v>402</v>
      </c>
      <c r="P232" t="s">
        <v>18</v>
      </c>
      <c r="Q232" s="17">
        <v>549574.10979999998</v>
      </c>
      <c r="R232" s="17">
        <v>990</v>
      </c>
      <c r="S232">
        <f t="shared" si="24"/>
        <v>304496.21000000002</v>
      </c>
      <c r="T232">
        <f t="shared" si="25"/>
        <v>401</v>
      </c>
      <c r="U232" s="16">
        <f t="shared" si="28"/>
        <v>0.55405850561412318</v>
      </c>
      <c r="V232" s="16">
        <f t="shared" si="28"/>
        <v>0.40505050505050505</v>
      </c>
      <c r="W232">
        <f t="shared" si="29"/>
        <v>8</v>
      </c>
      <c r="X232" s="2">
        <f t="shared" si="30"/>
        <v>1.3582342954159594</v>
      </c>
    </row>
    <row r="233" spans="1:24">
      <c r="A233" t="str">
        <f t="shared" si="31"/>
        <v>Изиев А.М.8061</v>
      </c>
      <c r="B233" t="s">
        <v>530</v>
      </c>
      <c r="C233" t="s">
        <v>34</v>
      </c>
      <c r="D233" s="15">
        <v>30</v>
      </c>
      <c r="F233" s="15"/>
      <c r="G233" t="str">
        <f t="shared" si="26"/>
        <v>Гираева А.Т.8019</v>
      </c>
      <c r="H233" t="s">
        <v>149</v>
      </c>
      <c r="I233" t="s">
        <v>26</v>
      </c>
      <c r="J233" s="13">
        <v>856920.77</v>
      </c>
      <c r="K233" s="15">
        <v>500</v>
      </c>
      <c r="N233" t="str">
        <f t="shared" si="27"/>
        <v>Подсвирова С.В.8082</v>
      </c>
      <c r="O233" t="s">
        <v>403</v>
      </c>
      <c r="P233" t="s">
        <v>5</v>
      </c>
      <c r="Q233" s="17">
        <v>1661944.4716</v>
      </c>
      <c r="R233" s="17">
        <v>1615</v>
      </c>
      <c r="S233">
        <f t="shared" si="24"/>
        <v>920410.47</v>
      </c>
      <c r="T233">
        <f t="shared" si="25"/>
        <v>440</v>
      </c>
      <c r="U233" s="16">
        <f t="shared" si="28"/>
        <v>0.55381541665702905</v>
      </c>
      <c r="V233" s="16">
        <f t="shared" si="28"/>
        <v>0.27244582043343651</v>
      </c>
      <c r="W233">
        <f t="shared" si="29"/>
        <v>47</v>
      </c>
      <c r="X233" s="2">
        <f t="shared" si="30"/>
        <v>4</v>
      </c>
    </row>
    <row r="234" spans="1:24">
      <c r="A234" t="str">
        <f t="shared" si="31"/>
        <v>Изиев А.М.8082</v>
      </c>
      <c r="B234" t="s">
        <v>530</v>
      </c>
      <c r="C234" t="s">
        <v>5</v>
      </c>
      <c r="D234" s="15">
        <v>1</v>
      </c>
      <c r="F234" s="15"/>
      <c r="G234" t="str">
        <f t="shared" si="26"/>
        <v>Гитинова З.А.8022</v>
      </c>
      <c r="H234" t="s">
        <v>142</v>
      </c>
      <c r="I234" t="s">
        <v>35</v>
      </c>
      <c r="J234" s="13">
        <v>459268.64</v>
      </c>
      <c r="K234" s="15">
        <v>366</v>
      </c>
      <c r="N234" t="str">
        <f t="shared" si="27"/>
        <v>Рагимова А.Х.8015</v>
      </c>
      <c r="O234" t="s">
        <v>404</v>
      </c>
      <c r="P234" t="s">
        <v>25</v>
      </c>
      <c r="Q234" s="17">
        <v>1296084.2605000001</v>
      </c>
      <c r="R234" s="17">
        <v>1601</v>
      </c>
      <c r="S234">
        <f t="shared" si="24"/>
        <v>824379.76</v>
      </c>
      <c r="T234">
        <f t="shared" si="25"/>
        <v>656</v>
      </c>
      <c r="U234" s="16">
        <f t="shared" si="28"/>
        <v>0.6360541402470028</v>
      </c>
      <c r="V234" s="16">
        <f t="shared" si="28"/>
        <v>0.40974391005621486</v>
      </c>
      <c r="W234">
        <f t="shared" si="29"/>
        <v>5</v>
      </c>
      <c r="X234" s="2">
        <f t="shared" si="30"/>
        <v>0.52910052910052918</v>
      </c>
    </row>
    <row r="235" spans="1:24">
      <c r="A235" t="str">
        <f t="shared" si="31"/>
        <v>Иманалиева А.М.8082</v>
      </c>
      <c r="B235" t="s">
        <v>558</v>
      </c>
      <c r="C235" t="s">
        <v>5</v>
      </c>
      <c r="D235" s="15">
        <v>1</v>
      </c>
      <c r="F235" s="15"/>
      <c r="G235" t="str">
        <f t="shared" si="26"/>
        <v>Гусейнова Р.А.8010</v>
      </c>
      <c r="H235" t="s">
        <v>218</v>
      </c>
      <c r="I235" t="s">
        <v>44</v>
      </c>
      <c r="J235" s="13">
        <v>605131.86</v>
      </c>
      <c r="K235" s="15">
        <v>593</v>
      </c>
      <c r="N235" t="str">
        <f t="shared" si="27"/>
        <v>Раджабова М.Н.8083</v>
      </c>
      <c r="O235" t="s">
        <v>405</v>
      </c>
      <c r="P235" t="s">
        <v>6</v>
      </c>
      <c r="Q235" s="17">
        <v>265134.59999999998</v>
      </c>
      <c r="R235" s="17">
        <v>378</v>
      </c>
      <c r="S235">
        <f t="shared" si="24"/>
        <v>171651.1</v>
      </c>
      <c r="T235">
        <f t="shared" si="25"/>
        <v>144</v>
      </c>
      <c r="U235" s="16">
        <f t="shared" si="28"/>
        <v>0.64741116398991316</v>
      </c>
      <c r="V235" s="16">
        <f t="shared" si="28"/>
        <v>0.38095238095238093</v>
      </c>
      <c r="W235">
        <f t="shared" si="29"/>
        <v>10</v>
      </c>
      <c r="X235" s="2">
        <f t="shared" si="30"/>
        <v>4.2735042735042734</v>
      </c>
    </row>
    <row r="236" spans="1:24">
      <c r="A236" t="str">
        <f t="shared" si="31"/>
        <v>Имангазалиева А.Н.8006</v>
      </c>
      <c r="B236" t="s">
        <v>118</v>
      </c>
      <c r="C236" t="s">
        <v>22</v>
      </c>
      <c r="D236" s="15">
        <v>1</v>
      </c>
      <c r="F236" s="15"/>
      <c r="G236" t="str">
        <f t="shared" si="26"/>
        <v>Давлетмурзаева Н.Р.8026</v>
      </c>
      <c r="H236" t="s">
        <v>60</v>
      </c>
      <c r="I236" t="s">
        <v>51</v>
      </c>
      <c r="J236" s="13">
        <v>860276.3</v>
      </c>
      <c r="K236" s="15">
        <v>726</v>
      </c>
      <c r="N236" t="str">
        <f t="shared" si="27"/>
        <v>Разакова Р.Р.8087</v>
      </c>
      <c r="O236" t="s">
        <v>507</v>
      </c>
      <c r="P236" t="s">
        <v>19</v>
      </c>
      <c r="Q236" s="17">
        <v>1040268.9068</v>
      </c>
      <c r="R236" s="17">
        <v>1613</v>
      </c>
      <c r="S236">
        <f t="shared" si="24"/>
        <v>594639.51</v>
      </c>
      <c r="T236">
        <f t="shared" si="25"/>
        <v>572</v>
      </c>
      <c r="U236" s="16">
        <f t="shared" si="28"/>
        <v>0.57162095888185982</v>
      </c>
      <c r="V236" s="16">
        <f t="shared" si="28"/>
        <v>0.35461872287662738</v>
      </c>
      <c r="W236">
        <f t="shared" si="29"/>
        <v>8</v>
      </c>
      <c r="X236" s="2">
        <f t="shared" si="30"/>
        <v>0.76849183477425553</v>
      </c>
    </row>
    <row r="237" spans="1:24">
      <c r="A237" t="str">
        <f t="shared" si="31"/>
        <v>Имангазалиева А.Н.8069</v>
      </c>
      <c r="B237" t="s">
        <v>118</v>
      </c>
      <c r="C237" t="s">
        <v>20</v>
      </c>
      <c r="D237" s="15">
        <v>1</v>
      </c>
      <c r="F237" s="15"/>
      <c r="G237" t="str">
        <f t="shared" si="26"/>
        <v>Давудова В.С.8082</v>
      </c>
      <c r="H237" t="s">
        <v>164</v>
      </c>
      <c r="I237" t="s">
        <v>5</v>
      </c>
      <c r="J237" s="13">
        <v>217194.19</v>
      </c>
      <c r="K237" s="15">
        <v>105</v>
      </c>
      <c r="N237" t="str">
        <f t="shared" si="27"/>
        <v>Рамазанов Р.Ш.8093</v>
      </c>
      <c r="O237" t="s">
        <v>406</v>
      </c>
      <c r="P237" t="s">
        <v>179</v>
      </c>
      <c r="Q237" s="17">
        <v>969446.84</v>
      </c>
      <c r="R237" s="17">
        <v>1556</v>
      </c>
      <c r="S237">
        <f t="shared" si="24"/>
        <v>303329.83999999997</v>
      </c>
      <c r="T237">
        <f t="shared" si="25"/>
        <v>252</v>
      </c>
      <c r="U237" s="16">
        <f t="shared" si="28"/>
        <v>0.31288960620058337</v>
      </c>
      <c r="V237" s="16">
        <f t="shared" si="28"/>
        <v>0.16195372750642673</v>
      </c>
      <c r="W237">
        <f t="shared" si="29"/>
        <v>1</v>
      </c>
      <c r="X237" s="2">
        <f t="shared" si="30"/>
        <v>7.6687116564417179E-2</v>
      </c>
    </row>
    <row r="238" spans="1:24">
      <c r="A238" t="str">
        <f t="shared" si="31"/>
        <v>Имангазалиева А.Н.8082</v>
      </c>
      <c r="B238" t="s">
        <v>118</v>
      </c>
      <c r="C238" t="s">
        <v>5</v>
      </c>
      <c r="D238" s="15">
        <v>1</v>
      </c>
      <c r="F238" s="15"/>
      <c r="G238" t="str">
        <f t="shared" si="26"/>
        <v>Дадашева М.Э.8059</v>
      </c>
      <c r="H238" t="s">
        <v>254</v>
      </c>
      <c r="I238" t="s">
        <v>13</v>
      </c>
      <c r="J238" s="13">
        <v>540060.12</v>
      </c>
      <c r="K238" s="15">
        <v>476</v>
      </c>
      <c r="N238" t="str">
        <f t="shared" si="27"/>
        <v>Рамазанова И.М.8082</v>
      </c>
      <c r="O238" t="s">
        <v>407</v>
      </c>
      <c r="P238" t="s">
        <v>5</v>
      </c>
      <c r="Q238" s="17">
        <v>835598.50049999997</v>
      </c>
      <c r="R238" s="17">
        <v>1163</v>
      </c>
      <c r="S238">
        <f t="shared" si="24"/>
        <v>178761</v>
      </c>
      <c r="T238">
        <f t="shared" si="25"/>
        <v>82</v>
      </c>
      <c r="U238" s="16">
        <f t="shared" si="28"/>
        <v>0.21393169074984478</v>
      </c>
      <c r="V238" s="16">
        <f t="shared" si="28"/>
        <v>7.0507308684436804E-2</v>
      </c>
      <c r="W238">
        <f t="shared" si="29"/>
        <v>6</v>
      </c>
      <c r="X238" s="2">
        <f t="shared" si="30"/>
        <v>0.55504162812210911</v>
      </c>
    </row>
    <row r="239" spans="1:24">
      <c r="A239" t="str">
        <f t="shared" si="31"/>
        <v>Имангазалиева А.Н.8084</v>
      </c>
      <c r="B239" t="s">
        <v>118</v>
      </c>
      <c r="C239" t="s">
        <v>23</v>
      </c>
      <c r="D239" s="15">
        <v>2</v>
      </c>
      <c r="F239" s="15"/>
      <c r="G239" t="str">
        <f t="shared" si="26"/>
        <v>Дадилова П.М.8061</v>
      </c>
      <c r="H239" t="s">
        <v>476</v>
      </c>
      <c r="I239" t="s">
        <v>34</v>
      </c>
      <c r="J239" s="13">
        <v>586783.25</v>
      </c>
      <c r="K239" s="15">
        <v>261</v>
      </c>
      <c r="N239" t="str">
        <f t="shared" si="27"/>
        <v>Расулова М.Р.8009</v>
      </c>
      <c r="O239" t="s">
        <v>408</v>
      </c>
      <c r="P239" t="s">
        <v>53</v>
      </c>
      <c r="Q239" s="17">
        <v>824451.32160000002</v>
      </c>
      <c r="R239" s="17">
        <v>1715</v>
      </c>
      <c r="S239">
        <f t="shared" si="24"/>
        <v>154796.25</v>
      </c>
      <c r="T239">
        <f t="shared" si="25"/>
        <v>183</v>
      </c>
      <c r="U239" s="16">
        <f t="shared" si="28"/>
        <v>0.18775668853267077</v>
      </c>
      <c r="V239" s="16">
        <f t="shared" si="28"/>
        <v>0.10670553935860058</v>
      </c>
      <c r="W239">
        <f t="shared" si="29"/>
        <v>1</v>
      </c>
      <c r="X239" s="2">
        <f t="shared" si="30"/>
        <v>6.5274151436031325E-2</v>
      </c>
    </row>
    <row r="240" spans="1:24">
      <c r="A240" t="str">
        <f t="shared" si="31"/>
        <v>Имангазалиева А.Н.8090</v>
      </c>
      <c r="B240" t="s">
        <v>118</v>
      </c>
      <c r="C240" t="s">
        <v>3</v>
      </c>
      <c r="D240" s="15">
        <v>21</v>
      </c>
      <c r="F240" s="15"/>
      <c r="G240" t="str">
        <f t="shared" si="26"/>
        <v>Джабраилов А.Г.8025</v>
      </c>
      <c r="H240" t="s">
        <v>256</v>
      </c>
      <c r="I240" t="s">
        <v>27</v>
      </c>
      <c r="J240" s="13">
        <v>20859.53</v>
      </c>
      <c r="K240" s="15">
        <v>11</v>
      </c>
      <c r="N240" t="str">
        <f t="shared" si="27"/>
        <v>Рахманова З.Ф.8084</v>
      </c>
      <c r="O240" t="s">
        <v>409</v>
      </c>
      <c r="P240" t="s">
        <v>23</v>
      </c>
      <c r="Q240" s="17">
        <v>778067.69</v>
      </c>
      <c r="R240" s="17">
        <v>722</v>
      </c>
      <c r="S240">
        <f t="shared" si="24"/>
        <v>376843.79</v>
      </c>
      <c r="T240">
        <f t="shared" si="25"/>
        <v>218</v>
      </c>
      <c r="U240" s="16">
        <f t="shared" si="28"/>
        <v>0.48433291196039768</v>
      </c>
      <c r="V240" s="16">
        <f t="shared" si="28"/>
        <v>0.30193905817174516</v>
      </c>
      <c r="W240">
        <f t="shared" si="29"/>
        <v>7</v>
      </c>
      <c r="X240" s="2">
        <f t="shared" si="30"/>
        <v>1.3888888888888888</v>
      </c>
    </row>
    <row r="241" spans="1:24">
      <c r="A241" t="str">
        <f t="shared" si="31"/>
        <v>Иманова Г.Н.8081</v>
      </c>
      <c r="B241" t="s">
        <v>210</v>
      </c>
      <c r="C241" t="s">
        <v>9</v>
      </c>
      <c r="D241" s="15">
        <v>2</v>
      </c>
      <c r="F241" s="15"/>
      <c r="G241" t="str">
        <f t="shared" si="26"/>
        <v>Джабраилов А.Г.8088</v>
      </c>
      <c r="H241" t="s">
        <v>256</v>
      </c>
      <c r="I241" t="s">
        <v>1</v>
      </c>
      <c r="J241" s="13">
        <v>288029.34000000003</v>
      </c>
      <c r="K241" s="15">
        <v>223</v>
      </c>
      <c r="N241" t="str">
        <f t="shared" si="27"/>
        <v>Рашидова З.Г.8065</v>
      </c>
      <c r="O241" t="s">
        <v>410</v>
      </c>
      <c r="P241" t="s">
        <v>24</v>
      </c>
      <c r="Q241" s="17">
        <v>1018010.49</v>
      </c>
      <c r="R241" s="17">
        <v>1286</v>
      </c>
      <c r="S241">
        <f t="shared" si="24"/>
        <v>599749.33000000007</v>
      </c>
      <c r="T241">
        <f t="shared" si="25"/>
        <v>504</v>
      </c>
      <c r="U241" s="16">
        <f t="shared" si="28"/>
        <v>0.58913865416062661</v>
      </c>
      <c r="V241" s="16">
        <f t="shared" si="28"/>
        <v>0.39191290824261277</v>
      </c>
      <c r="W241">
        <f t="shared" si="29"/>
        <v>10</v>
      </c>
      <c r="X241" s="2">
        <f t="shared" si="30"/>
        <v>1.2787723785166241</v>
      </c>
    </row>
    <row r="242" spans="1:24">
      <c r="A242" t="str">
        <f t="shared" si="31"/>
        <v>Иманова Г.Н.8082</v>
      </c>
      <c r="B242" t="s">
        <v>210</v>
      </c>
      <c r="C242" t="s">
        <v>5</v>
      </c>
      <c r="D242" s="15">
        <v>1</v>
      </c>
      <c r="F242" s="15"/>
      <c r="G242" t="str">
        <f t="shared" si="26"/>
        <v>Джабраилова Ш.Ш.8090</v>
      </c>
      <c r="H242" t="s">
        <v>240</v>
      </c>
      <c r="I242" t="s">
        <v>3</v>
      </c>
      <c r="J242" s="13">
        <v>99456.24</v>
      </c>
      <c r="K242" s="15">
        <v>101</v>
      </c>
      <c r="N242" t="str">
        <f t="shared" si="27"/>
        <v>Саидахмедова А.А.8012</v>
      </c>
      <c r="O242" t="s">
        <v>539</v>
      </c>
      <c r="P242" t="s">
        <v>54</v>
      </c>
      <c r="Q242" s="17">
        <v>24348.55</v>
      </c>
      <c r="R242" s="17">
        <v>48</v>
      </c>
      <c r="S242">
        <f t="shared" si="24"/>
        <v>6373.55</v>
      </c>
      <c r="T242">
        <f t="shared" si="25"/>
        <v>12</v>
      </c>
      <c r="U242" s="16">
        <f t="shared" si="28"/>
        <v>0.26176302079589958</v>
      </c>
      <c r="V242" s="16">
        <f t="shared" si="28"/>
        <v>0.25</v>
      </c>
      <c r="W242">
        <f t="shared" si="29"/>
        <v>0</v>
      </c>
      <c r="X242" s="2">
        <f t="shared" si="30"/>
        <v>0</v>
      </c>
    </row>
    <row r="243" spans="1:24">
      <c r="A243" t="str">
        <f t="shared" si="31"/>
        <v>Иманова Г.Н.8096</v>
      </c>
      <c r="B243" t="s">
        <v>210</v>
      </c>
      <c r="C243" t="s">
        <v>199</v>
      </c>
      <c r="D243" s="15">
        <v>3</v>
      </c>
      <c r="F243" s="15"/>
      <c r="G243" t="str">
        <f t="shared" si="26"/>
        <v>Джамалова М.Г.8029</v>
      </c>
      <c r="H243" t="s">
        <v>227</v>
      </c>
      <c r="I243" t="s">
        <v>29</v>
      </c>
      <c r="J243" s="13">
        <v>24187.600000000002</v>
      </c>
      <c r="K243" s="15">
        <v>28</v>
      </c>
      <c r="N243" t="str">
        <f t="shared" si="27"/>
        <v>Саидахмедова А.А.8014</v>
      </c>
      <c r="O243" t="s">
        <v>539</v>
      </c>
      <c r="P243" t="s">
        <v>42</v>
      </c>
      <c r="Q243" s="17">
        <v>747980.29090000002</v>
      </c>
      <c r="R243" s="17">
        <v>1164</v>
      </c>
      <c r="S243">
        <f t="shared" si="24"/>
        <v>352583.49</v>
      </c>
      <c r="T243">
        <f t="shared" si="25"/>
        <v>324</v>
      </c>
      <c r="U243" s="16">
        <f t="shared" si="28"/>
        <v>0.47138072257994568</v>
      </c>
      <c r="V243" s="16">
        <f t="shared" si="28"/>
        <v>0.27835051546391754</v>
      </c>
      <c r="W243">
        <f t="shared" si="29"/>
        <v>0</v>
      </c>
      <c r="X243" s="2">
        <f t="shared" si="30"/>
        <v>0</v>
      </c>
    </row>
    <row r="244" spans="1:24">
      <c r="A244" t="str">
        <f t="shared" si="31"/>
        <v>Исаева З.Ж.8058</v>
      </c>
      <c r="B244" t="s">
        <v>215</v>
      </c>
      <c r="C244" t="s">
        <v>55</v>
      </c>
      <c r="D244" s="15">
        <v>1</v>
      </c>
      <c r="F244" s="15"/>
      <c r="G244" t="str">
        <f t="shared" si="26"/>
        <v>Джумагазиева А.Д.8010</v>
      </c>
      <c r="H244" t="s">
        <v>718</v>
      </c>
      <c r="I244" t="s">
        <v>44</v>
      </c>
      <c r="J244" s="13">
        <v>614910.39</v>
      </c>
      <c r="K244" s="15">
        <v>637</v>
      </c>
      <c r="N244" t="str">
        <f t="shared" si="27"/>
        <v>Саидова П.М.8087</v>
      </c>
      <c r="O244" t="s">
        <v>411</v>
      </c>
      <c r="P244" t="s">
        <v>19</v>
      </c>
      <c r="Q244" s="17">
        <v>1008368.4071</v>
      </c>
      <c r="R244" s="17">
        <v>1613</v>
      </c>
      <c r="S244">
        <f t="shared" si="24"/>
        <v>642501.30999999994</v>
      </c>
      <c r="T244">
        <f t="shared" si="25"/>
        <v>579</v>
      </c>
      <c r="U244" s="16">
        <f t="shared" si="28"/>
        <v>0.63716921858727282</v>
      </c>
      <c r="V244" s="16">
        <f t="shared" si="28"/>
        <v>0.35895846249225044</v>
      </c>
      <c r="W244">
        <f t="shared" si="29"/>
        <v>6</v>
      </c>
      <c r="X244" s="2">
        <f t="shared" si="30"/>
        <v>0.58027079303675044</v>
      </c>
    </row>
    <row r="245" spans="1:24">
      <c r="A245" t="str">
        <f t="shared" si="31"/>
        <v>Исаева С.И.8015</v>
      </c>
      <c r="B245" t="s">
        <v>187</v>
      </c>
      <c r="C245" t="s">
        <v>25</v>
      </c>
      <c r="D245" s="15">
        <v>10</v>
      </c>
      <c r="F245" s="15"/>
      <c r="G245" t="str">
        <f t="shared" si="26"/>
        <v>Дибирова С.Г.8071</v>
      </c>
      <c r="H245" t="s">
        <v>524</v>
      </c>
      <c r="I245" t="s">
        <v>45</v>
      </c>
      <c r="J245" s="13">
        <v>84107.74</v>
      </c>
      <c r="K245" s="15">
        <v>101</v>
      </c>
      <c r="N245" t="str">
        <f t="shared" si="27"/>
        <v>Сайпудинова Ш.М.8062</v>
      </c>
      <c r="O245" t="s">
        <v>744</v>
      </c>
      <c r="P245" t="s">
        <v>18</v>
      </c>
      <c r="Q245" s="17">
        <v>173473.48</v>
      </c>
      <c r="R245" s="17">
        <v>307</v>
      </c>
      <c r="S245">
        <f t="shared" si="24"/>
        <v>70504.98</v>
      </c>
      <c r="T245">
        <f t="shared" si="25"/>
        <v>86</v>
      </c>
      <c r="U245" s="16">
        <f t="shared" si="28"/>
        <v>0.40643088499752233</v>
      </c>
      <c r="V245" s="16">
        <f t="shared" si="28"/>
        <v>0.28013029315960913</v>
      </c>
      <c r="W245">
        <f t="shared" si="29"/>
        <v>0</v>
      </c>
      <c r="X245" s="2">
        <f t="shared" si="30"/>
        <v>0</v>
      </c>
    </row>
    <row r="246" spans="1:24">
      <c r="A246" t="str">
        <f t="shared" si="31"/>
        <v>Искендерова З.Н.8015</v>
      </c>
      <c r="B246" t="s">
        <v>479</v>
      </c>
      <c r="C246" t="s">
        <v>25</v>
      </c>
      <c r="D246" s="15">
        <v>6</v>
      </c>
      <c r="F246" s="15"/>
      <c r="G246" t="str">
        <f t="shared" si="26"/>
        <v>Дибирова С.Г.8084</v>
      </c>
      <c r="H246" t="s">
        <v>524</v>
      </c>
      <c r="I246" t="s">
        <v>23</v>
      </c>
      <c r="J246" s="13">
        <v>1906</v>
      </c>
      <c r="K246" s="15">
        <v>1</v>
      </c>
      <c r="N246" t="str">
        <f t="shared" si="27"/>
        <v>Сайпулаев Ш.Р.8076</v>
      </c>
      <c r="O246" t="s">
        <v>412</v>
      </c>
      <c r="P246" t="s">
        <v>47</v>
      </c>
      <c r="Q246" s="17">
        <v>2287035.7736999998</v>
      </c>
      <c r="R246" s="17">
        <v>3171</v>
      </c>
      <c r="S246">
        <f t="shared" si="24"/>
        <v>815626.28</v>
      </c>
      <c r="T246">
        <f t="shared" si="25"/>
        <v>603</v>
      </c>
      <c r="U246" s="16">
        <f t="shared" si="28"/>
        <v>0.35663031133110262</v>
      </c>
      <c r="V246" s="16">
        <f t="shared" si="28"/>
        <v>0.19016083254493851</v>
      </c>
      <c r="W246">
        <f t="shared" si="29"/>
        <v>19</v>
      </c>
      <c r="X246" s="2">
        <f t="shared" si="30"/>
        <v>0.73987538940809972</v>
      </c>
    </row>
    <row r="247" spans="1:24">
      <c r="A247" t="str">
        <f t="shared" si="31"/>
        <v>Искендерова З.Н.8083</v>
      </c>
      <c r="B247" t="s">
        <v>479</v>
      </c>
      <c r="C247" t="s">
        <v>6</v>
      </c>
      <c r="D247" s="15">
        <v>1</v>
      </c>
      <c r="F247" s="15"/>
      <c r="G247" t="str">
        <f t="shared" si="26"/>
        <v>Дибирова Х.Ю.8079</v>
      </c>
      <c r="H247" t="s">
        <v>477</v>
      </c>
      <c r="I247" t="s">
        <v>17</v>
      </c>
      <c r="J247" s="13">
        <v>1039439.33</v>
      </c>
      <c r="K247" s="15">
        <v>757</v>
      </c>
      <c r="N247" t="str">
        <f t="shared" si="27"/>
        <v>Салимгереева Г.А.8082</v>
      </c>
      <c r="O247" t="s">
        <v>413</v>
      </c>
      <c r="P247" t="s">
        <v>5</v>
      </c>
      <c r="Q247" s="17">
        <v>2271737.3722999999</v>
      </c>
      <c r="R247" s="17">
        <v>1772</v>
      </c>
      <c r="S247">
        <f t="shared" si="24"/>
        <v>796033.37</v>
      </c>
      <c r="T247">
        <f t="shared" si="25"/>
        <v>348</v>
      </c>
      <c r="U247" s="16">
        <f t="shared" si="28"/>
        <v>0.35040730486995653</v>
      </c>
      <c r="V247" s="16">
        <f t="shared" si="28"/>
        <v>0.19638826185101579</v>
      </c>
      <c r="W247">
        <f t="shared" si="29"/>
        <v>10</v>
      </c>
      <c r="X247" s="2">
        <f t="shared" si="30"/>
        <v>0.70224719101123589</v>
      </c>
    </row>
    <row r="248" spans="1:24">
      <c r="A248" t="str">
        <f t="shared" si="31"/>
        <v>Исмаилова Ж.Т.8076</v>
      </c>
      <c r="B248" t="s">
        <v>70</v>
      </c>
      <c r="C248" t="s">
        <v>47</v>
      </c>
      <c r="D248" s="15">
        <v>14</v>
      </c>
      <c r="F248" s="15"/>
      <c r="G248" t="str">
        <f t="shared" si="26"/>
        <v>Жигалова А.А.8006</v>
      </c>
      <c r="H248" t="s">
        <v>233</v>
      </c>
      <c r="I248" t="s">
        <v>22</v>
      </c>
      <c r="J248" s="13">
        <v>86223.76</v>
      </c>
      <c r="K248" s="15">
        <v>101</v>
      </c>
      <c r="N248" t="str">
        <f t="shared" si="27"/>
        <v>Самедова А.А.8074</v>
      </c>
      <c r="O248" t="s">
        <v>414</v>
      </c>
      <c r="P248" t="s">
        <v>4</v>
      </c>
      <c r="Q248" s="17">
        <v>658586.13910000003</v>
      </c>
      <c r="R248" s="17">
        <v>865</v>
      </c>
      <c r="S248">
        <f t="shared" si="24"/>
        <v>453096.09</v>
      </c>
      <c r="T248">
        <f t="shared" si="25"/>
        <v>350</v>
      </c>
      <c r="U248" s="16">
        <f t="shared" si="28"/>
        <v>0.68798303380509152</v>
      </c>
      <c r="V248" s="16">
        <f t="shared" si="28"/>
        <v>0.40462427745664742</v>
      </c>
      <c r="W248">
        <f t="shared" si="29"/>
        <v>12</v>
      </c>
      <c r="X248" s="2">
        <f t="shared" si="30"/>
        <v>2.3300970873786406</v>
      </c>
    </row>
    <row r="249" spans="1:24">
      <c r="A249" t="str">
        <f t="shared" si="31"/>
        <v>Исмаилова З.С.8035</v>
      </c>
      <c r="B249" t="s">
        <v>121</v>
      </c>
      <c r="C249" t="s">
        <v>31</v>
      </c>
      <c r="D249" s="15">
        <v>1</v>
      </c>
      <c r="F249" s="15"/>
      <c r="G249" t="str">
        <f t="shared" si="26"/>
        <v>Закаряева С.К.8023</v>
      </c>
      <c r="H249" t="s">
        <v>478</v>
      </c>
      <c r="I249" t="s">
        <v>21</v>
      </c>
      <c r="J249" s="13">
        <v>1716052.58</v>
      </c>
      <c r="K249" s="15">
        <v>1405</v>
      </c>
      <c r="N249" t="str">
        <f t="shared" si="27"/>
        <v>Санаева Л.Н.8080</v>
      </c>
      <c r="O249" t="s">
        <v>415</v>
      </c>
      <c r="P249" t="s">
        <v>14</v>
      </c>
      <c r="Q249" s="17">
        <v>747254.47</v>
      </c>
      <c r="R249" s="17">
        <v>840</v>
      </c>
      <c r="S249">
        <f t="shared" si="24"/>
        <v>560002.33999999985</v>
      </c>
      <c r="T249">
        <f t="shared" si="25"/>
        <v>412</v>
      </c>
      <c r="U249" s="16">
        <f t="shared" si="28"/>
        <v>0.74941316844849371</v>
      </c>
      <c r="V249" s="16">
        <f t="shared" si="28"/>
        <v>0.49047619047619045</v>
      </c>
      <c r="W249">
        <f t="shared" si="29"/>
        <v>6</v>
      </c>
      <c r="X249" s="2">
        <f t="shared" si="30"/>
        <v>1.4018691588785046</v>
      </c>
    </row>
    <row r="250" spans="1:24">
      <c r="A250" t="str">
        <f t="shared" si="31"/>
        <v>Исмаилова З.С.8073</v>
      </c>
      <c r="B250" t="s">
        <v>121</v>
      </c>
      <c r="C250" t="s">
        <v>7</v>
      </c>
      <c r="D250" s="15">
        <v>1</v>
      </c>
      <c r="F250" s="15"/>
      <c r="G250" t="str">
        <f t="shared" si="26"/>
        <v>Залибекова Б.С.8026</v>
      </c>
      <c r="H250" t="s">
        <v>170</v>
      </c>
      <c r="I250" t="s">
        <v>51</v>
      </c>
      <c r="J250" s="13">
        <v>790102.46000000008</v>
      </c>
      <c r="K250" s="15">
        <v>575</v>
      </c>
      <c r="N250" t="str">
        <f t="shared" si="27"/>
        <v>Солтанбекова К.Г.8016</v>
      </c>
      <c r="O250" t="s">
        <v>416</v>
      </c>
      <c r="P250" t="s">
        <v>38</v>
      </c>
      <c r="Q250" s="17">
        <v>808713.14870000002</v>
      </c>
      <c r="R250" s="17">
        <v>1353</v>
      </c>
      <c r="S250">
        <f t="shared" si="24"/>
        <v>571683.95000000007</v>
      </c>
      <c r="T250">
        <f t="shared" si="25"/>
        <v>695</v>
      </c>
      <c r="U250" s="16">
        <f t="shared" si="28"/>
        <v>0.70690571918977385</v>
      </c>
      <c r="V250" s="16">
        <f t="shared" si="28"/>
        <v>0.51367331855136733</v>
      </c>
      <c r="W250">
        <f t="shared" si="29"/>
        <v>10</v>
      </c>
      <c r="X250" s="2">
        <f t="shared" si="30"/>
        <v>1.519756838905775</v>
      </c>
    </row>
    <row r="251" spans="1:24">
      <c r="A251" t="str">
        <f t="shared" si="31"/>
        <v>Исмаилова З.С.8082</v>
      </c>
      <c r="B251" t="s">
        <v>121</v>
      </c>
      <c r="C251" t="s">
        <v>5</v>
      </c>
      <c r="D251" s="15">
        <v>1</v>
      </c>
      <c r="F251" s="15"/>
      <c r="G251" t="str">
        <f t="shared" si="26"/>
        <v>Залова А.М.8020</v>
      </c>
      <c r="H251" t="s">
        <v>63</v>
      </c>
      <c r="I251" t="s">
        <v>11</v>
      </c>
      <c r="J251" s="13">
        <v>759588.54</v>
      </c>
      <c r="K251" s="15">
        <v>722</v>
      </c>
      <c r="N251" t="str">
        <f t="shared" si="27"/>
        <v>Солтанбекова К.Г.</v>
      </c>
      <c r="O251" t="s">
        <v>416</v>
      </c>
      <c r="Q251" s="17">
        <v>105122.49980000001</v>
      </c>
      <c r="R251" s="17">
        <v>180</v>
      </c>
      <c r="S251">
        <f t="shared" si="24"/>
        <v>0</v>
      </c>
      <c r="T251">
        <f t="shared" si="25"/>
        <v>0</v>
      </c>
      <c r="U251" s="16">
        <f t="shared" si="28"/>
        <v>0</v>
      </c>
      <c r="V251" s="16">
        <f t="shared" si="28"/>
        <v>0</v>
      </c>
      <c r="W251">
        <f t="shared" si="29"/>
        <v>0</v>
      </c>
      <c r="X251" s="2">
        <f t="shared" si="30"/>
        <v>0</v>
      </c>
    </row>
    <row r="252" spans="1:24">
      <c r="A252" t="str">
        <f t="shared" si="31"/>
        <v>Исмаилова З.С.8083</v>
      </c>
      <c r="B252" t="s">
        <v>121</v>
      </c>
      <c r="C252" t="s">
        <v>6</v>
      </c>
      <c r="D252" s="15">
        <v>26</v>
      </c>
      <c r="F252" s="15"/>
      <c r="G252" t="str">
        <f t="shared" si="26"/>
        <v>Заманова Р.С.8035</v>
      </c>
      <c r="H252" t="s">
        <v>128</v>
      </c>
      <c r="I252" t="s">
        <v>31</v>
      </c>
      <c r="J252" s="13">
        <v>1287290.3499999999</v>
      </c>
      <c r="K252" s="15">
        <v>609</v>
      </c>
      <c r="N252" t="str">
        <f t="shared" si="27"/>
        <v>Сугуева Х.С.8081</v>
      </c>
      <c r="O252" t="s">
        <v>417</v>
      </c>
      <c r="P252" t="s">
        <v>9</v>
      </c>
      <c r="Q252" s="17">
        <v>2104632.4067000002</v>
      </c>
      <c r="R252" s="17">
        <v>1638</v>
      </c>
      <c r="S252">
        <f t="shared" si="24"/>
        <v>1536351.3099999998</v>
      </c>
      <c r="T252">
        <f t="shared" si="25"/>
        <v>778</v>
      </c>
      <c r="U252" s="16">
        <f t="shared" si="28"/>
        <v>0.72998558090671617</v>
      </c>
      <c r="V252" s="16">
        <f t="shared" si="28"/>
        <v>0.47496947496947495</v>
      </c>
      <c r="W252">
        <f t="shared" si="29"/>
        <v>25</v>
      </c>
      <c r="X252" s="2">
        <f t="shared" si="30"/>
        <v>2.9069767441860468</v>
      </c>
    </row>
    <row r="253" spans="1:24">
      <c r="A253" t="str">
        <f t="shared" si="31"/>
        <v>Исмаилова С.Д.8068</v>
      </c>
      <c r="B253" t="s">
        <v>94</v>
      </c>
      <c r="C253" t="s">
        <v>46</v>
      </c>
      <c r="D253" s="15">
        <v>1</v>
      </c>
      <c r="F253" s="15"/>
      <c r="G253" t="str">
        <f t="shared" si="26"/>
        <v>Ибрагимова Д.К.8068</v>
      </c>
      <c r="H253" t="s">
        <v>93</v>
      </c>
      <c r="I253" t="s">
        <v>46</v>
      </c>
      <c r="J253" s="13">
        <v>582769.48</v>
      </c>
      <c r="K253" s="15">
        <v>554</v>
      </c>
      <c r="N253" t="str">
        <f t="shared" si="27"/>
        <v>Сулейманова С.С.8005</v>
      </c>
      <c r="O253" t="s">
        <v>418</v>
      </c>
      <c r="P253" t="s">
        <v>16</v>
      </c>
      <c r="Q253" s="17">
        <v>1352922.2646000001</v>
      </c>
      <c r="R253" s="17">
        <v>1498</v>
      </c>
      <c r="S253">
        <f t="shared" si="24"/>
        <v>940235.66999999993</v>
      </c>
      <c r="T253">
        <f t="shared" si="25"/>
        <v>847</v>
      </c>
      <c r="U253" s="16">
        <f t="shared" si="28"/>
        <v>0.69496651404283483</v>
      </c>
      <c r="V253" s="16">
        <f t="shared" si="28"/>
        <v>0.56542056074766356</v>
      </c>
      <c r="W253">
        <f t="shared" si="29"/>
        <v>3</v>
      </c>
      <c r="X253" s="2">
        <f t="shared" si="30"/>
        <v>0.46082949308755761</v>
      </c>
    </row>
    <row r="254" spans="1:24">
      <c r="A254" t="str">
        <f t="shared" si="31"/>
        <v>Исмаилова Х.Т.8078</v>
      </c>
      <c r="B254" t="s">
        <v>221</v>
      </c>
      <c r="C254" t="s">
        <v>41</v>
      </c>
      <c r="D254" s="15">
        <v>9</v>
      </c>
      <c r="F254" s="15"/>
      <c r="G254" t="str">
        <f t="shared" si="26"/>
        <v>Ибрагимова З.А.8081</v>
      </c>
      <c r="H254" t="s">
        <v>185</v>
      </c>
      <c r="I254" t="s">
        <v>9</v>
      </c>
      <c r="J254" s="13">
        <v>1315906.99</v>
      </c>
      <c r="K254" s="15">
        <v>832</v>
      </c>
      <c r="N254" t="str">
        <f t="shared" si="27"/>
        <v>Сулейманова Э.И.8067</v>
      </c>
      <c r="O254" t="s">
        <v>508</v>
      </c>
      <c r="P254" t="s">
        <v>56</v>
      </c>
      <c r="Q254" s="17">
        <v>1465575.24</v>
      </c>
      <c r="R254" s="17">
        <v>2107</v>
      </c>
      <c r="S254">
        <f t="shared" si="24"/>
        <v>368224.24</v>
      </c>
      <c r="T254">
        <f t="shared" si="25"/>
        <v>192</v>
      </c>
      <c r="U254" s="16">
        <f t="shared" si="28"/>
        <v>0.2512489498662655</v>
      </c>
      <c r="V254" s="16">
        <f t="shared" si="28"/>
        <v>9.1124822021831989E-2</v>
      </c>
      <c r="W254">
        <f t="shared" si="29"/>
        <v>13</v>
      </c>
      <c r="X254" s="2">
        <f t="shared" si="30"/>
        <v>0.67885117493472591</v>
      </c>
    </row>
    <row r="255" spans="1:24">
      <c r="A255" t="str">
        <f t="shared" si="31"/>
        <v>Исмаилова Ш.Р.8001</v>
      </c>
      <c r="B255" t="s">
        <v>169</v>
      </c>
      <c r="C255" t="s">
        <v>30</v>
      </c>
      <c r="D255" s="15">
        <v>1</v>
      </c>
      <c r="F255" s="15"/>
      <c r="G255" t="str">
        <f t="shared" si="26"/>
        <v>Ибрагимова К.Г.8086</v>
      </c>
      <c r="H255" t="s">
        <v>186</v>
      </c>
      <c r="I255" t="s">
        <v>40</v>
      </c>
      <c r="J255" s="13">
        <v>384099.1</v>
      </c>
      <c r="K255" s="15">
        <v>287</v>
      </c>
      <c r="N255" t="str">
        <f t="shared" si="27"/>
        <v>Султанова Л.К.8032</v>
      </c>
      <c r="O255" t="s">
        <v>745</v>
      </c>
      <c r="P255" t="s">
        <v>50</v>
      </c>
      <c r="Q255" s="17">
        <v>931405.71799999999</v>
      </c>
      <c r="R255" s="17">
        <v>1665</v>
      </c>
      <c r="S255">
        <f t="shared" si="24"/>
        <v>547430.22000000009</v>
      </c>
      <c r="T255">
        <f t="shared" si="25"/>
        <v>740</v>
      </c>
      <c r="U255" s="16">
        <f t="shared" si="28"/>
        <v>0.58774625216548226</v>
      </c>
      <c r="V255" s="16">
        <f t="shared" si="28"/>
        <v>0.44444444444444442</v>
      </c>
      <c r="W255">
        <f t="shared" si="29"/>
        <v>0</v>
      </c>
      <c r="X255" s="2">
        <f t="shared" si="30"/>
        <v>0</v>
      </c>
    </row>
    <row r="256" spans="1:24">
      <c r="A256" t="str">
        <f t="shared" si="31"/>
        <v>Исрапилова А.К.8001</v>
      </c>
      <c r="B256" t="s">
        <v>188</v>
      </c>
      <c r="C256" t="s">
        <v>30</v>
      </c>
      <c r="D256" s="15">
        <v>16</v>
      </c>
      <c r="F256" s="15"/>
      <c r="G256" t="str">
        <f t="shared" si="26"/>
        <v>Идрисова З.Б.8073</v>
      </c>
      <c r="H256" t="s">
        <v>157</v>
      </c>
      <c r="I256" t="s">
        <v>7</v>
      </c>
      <c r="J256" s="13">
        <v>412749.99</v>
      </c>
      <c r="K256" s="15">
        <v>472</v>
      </c>
      <c r="N256" t="str">
        <f t="shared" si="27"/>
        <v>Султанова Р.А.8090</v>
      </c>
      <c r="O256" t="s">
        <v>746</v>
      </c>
      <c r="P256" t="s">
        <v>3</v>
      </c>
      <c r="Q256" s="17">
        <v>908218.53150000004</v>
      </c>
      <c r="R256" s="17">
        <v>1184</v>
      </c>
      <c r="S256">
        <f t="shared" si="24"/>
        <v>629490.13</v>
      </c>
      <c r="T256">
        <f t="shared" si="25"/>
        <v>543</v>
      </c>
      <c r="U256" s="16">
        <f t="shared" si="28"/>
        <v>0.69310425648367202</v>
      </c>
      <c r="V256" s="16">
        <f t="shared" si="28"/>
        <v>0.45861486486486486</v>
      </c>
      <c r="W256">
        <f t="shared" si="29"/>
        <v>0</v>
      </c>
      <c r="X256" s="2">
        <f t="shared" si="30"/>
        <v>0</v>
      </c>
    </row>
    <row r="257" spans="1:24">
      <c r="A257" t="str">
        <f t="shared" si="31"/>
        <v>Исрапилова А.К.8020</v>
      </c>
      <c r="B257" t="s">
        <v>188</v>
      </c>
      <c r="C257" t="s">
        <v>11</v>
      </c>
      <c r="D257" s="15">
        <v>1</v>
      </c>
      <c r="F257" s="15"/>
      <c r="G257" t="str">
        <f t="shared" si="26"/>
        <v>Идрисова П.М.8000</v>
      </c>
      <c r="H257" t="s">
        <v>211</v>
      </c>
      <c r="I257" t="s">
        <v>2</v>
      </c>
      <c r="J257" s="13">
        <v>133039.53</v>
      </c>
      <c r="K257" s="15">
        <v>126</v>
      </c>
      <c r="N257" t="str">
        <f t="shared" si="27"/>
        <v>Таймасханова П.У.8067</v>
      </c>
      <c r="O257" t="s">
        <v>747</v>
      </c>
      <c r="P257" t="s">
        <v>56</v>
      </c>
      <c r="Q257" s="17">
        <v>315111.36930000002</v>
      </c>
      <c r="R257" s="17">
        <v>488</v>
      </c>
      <c r="S257">
        <f t="shared" si="24"/>
        <v>28081.87</v>
      </c>
      <c r="T257">
        <f t="shared" si="25"/>
        <v>26</v>
      </c>
      <c r="U257" s="16">
        <f t="shared" si="28"/>
        <v>8.9117285937292887E-2</v>
      </c>
      <c r="V257" s="16">
        <f t="shared" si="28"/>
        <v>5.3278688524590161E-2</v>
      </c>
      <c r="W257">
        <f t="shared" si="29"/>
        <v>0</v>
      </c>
      <c r="X257" s="2">
        <f t="shared" si="30"/>
        <v>0</v>
      </c>
    </row>
    <row r="258" spans="1:24">
      <c r="A258" t="str">
        <f t="shared" si="31"/>
        <v>Исрапилова А.К.8079</v>
      </c>
      <c r="B258" t="s">
        <v>188</v>
      </c>
      <c r="C258" t="s">
        <v>17</v>
      </c>
      <c r="D258" s="15">
        <v>6</v>
      </c>
      <c r="F258" s="15"/>
      <c r="G258" t="str">
        <f t="shared" si="26"/>
        <v>Идрисова П.М.8064</v>
      </c>
      <c r="H258" t="s">
        <v>211</v>
      </c>
      <c r="I258" t="s">
        <v>39</v>
      </c>
      <c r="J258" s="13">
        <v>591079.65</v>
      </c>
      <c r="K258" s="15">
        <v>520</v>
      </c>
      <c r="N258" t="str">
        <f t="shared" si="27"/>
        <v>Танашова Д.А.8020</v>
      </c>
      <c r="O258" t="s">
        <v>419</v>
      </c>
      <c r="P258" t="s">
        <v>11</v>
      </c>
      <c r="Q258" s="17">
        <v>1357993.1864</v>
      </c>
      <c r="R258" s="17">
        <v>1689</v>
      </c>
      <c r="S258">
        <f t="shared" si="24"/>
        <v>835071.84000000008</v>
      </c>
      <c r="T258">
        <f t="shared" si="25"/>
        <v>772</v>
      </c>
      <c r="U258" s="16">
        <f t="shared" si="28"/>
        <v>0.61493080257180888</v>
      </c>
      <c r="V258" s="16">
        <f t="shared" si="28"/>
        <v>0.4570751924215512</v>
      </c>
      <c r="W258">
        <f t="shared" si="29"/>
        <v>11</v>
      </c>
      <c r="X258" s="2">
        <f t="shared" si="30"/>
        <v>1.1995637949836424</v>
      </c>
    </row>
    <row r="259" spans="1:24">
      <c r="A259" t="str">
        <f t="shared" si="31"/>
        <v>Исубилаева А.А.8082</v>
      </c>
      <c r="B259" t="s">
        <v>72</v>
      </c>
      <c r="C259" t="s">
        <v>5</v>
      </c>
      <c r="D259" s="15">
        <v>1</v>
      </c>
      <c r="F259" s="15"/>
      <c r="G259" t="str">
        <f t="shared" si="26"/>
        <v>Идрисова П.М.8078</v>
      </c>
      <c r="H259" t="s">
        <v>211</v>
      </c>
      <c r="I259" t="s">
        <v>41</v>
      </c>
      <c r="J259" s="13">
        <v>84854.03</v>
      </c>
      <c r="K259" s="15">
        <v>79</v>
      </c>
      <c r="N259" t="str">
        <f t="shared" si="27"/>
        <v>Трипутина Е.В.8025</v>
      </c>
      <c r="O259" t="s">
        <v>420</v>
      </c>
      <c r="P259" t="s">
        <v>27</v>
      </c>
      <c r="Q259" s="17">
        <v>1559295.65</v>
      </c>
      <c r="R259" s="17">
        <v>1494</v>
      </c>
      <c r="S259">
        <f t="shared" si="24"/>
        <v>798255.65</v>
      </c>
      <c r="T259">
        <f t="shared" si="25"/>
        <v>442</v>
      </c>
      <c r="U259" s="16">
        <f t="shared" ref="U259:V286" si="32">S259/Q259</f>
        <v>0.51193348099188252</v>
      </c>
      <c r="V259" s="16">
        <f t="shared" si="32"/>
        <v>0.2958500669344043</v>
      </c>
      <c r="W259">
        <f t="shared" si="29"/>
        <v>38</v>
      </c>
      <c r="X259" s="2">
        <f t="shared" si="30"/>
        <v>3.6121673003802282</v>
      </c>
    </row>
    <row r="260" spans="1:24">
      <c r="A260" t="str">
        <f t="shared" si="31"/>
        <v>Исубилаева А.А.8086</v>
      </c>
      <c r="B260" t="s">
        <v>72</v>
      </c>
      <c r="C260" t="s">
        <v>40</v>
      </c>
      <c r="D260" s="15">
        <v>11</v>
      </c>
      <c r="F260" s="15"/>
      <c r="G260" t="str">
        <f t="shared" si="26"/>
        <v>Изиев А.М.8029</v>
      </c>
      <c r="H260" t="s">
        <v>530</v>
      </c>
      <c r="I260" t="s">
        <v>29</v>
      </c>
      <c r="J260" s="13">
        <v>97898.409999999989</v>
      </c>
      <c r="K260" s="15">
        <v>125</v>
      </c>
      <c r="N260" t="str">
        <f t="shared" si="27"/>
        <v>Умалатова А.А.8024</v>
      </c>
      <c r="O260" t="s">
        <v>456</v>
      </c>
      <c r="P260" t="s">
        <v>8</v>
      </c>
      <c r="Q260" s="17">
        <v>2019135.9691999999</v>
      </c>
      <c r="R260" s="17">
        <v>1759</v>
      </c>
      <c r="S260">
        <f t="shared" si="24"/>
        <v>1671689.77</v>
      </c>
      <c r="T260">
        <f t="shared" si="25"/>
        <v>1188</v>
      </c>
      <c r="U260" s="16">
        <f t="shared" si="32"/>
        <v>0.82792332735389718</v>
      </c>
      <c r="V260" s="16">
        <f t="shared" si="32"/>
        <v>0.67538374076179652</v>
      </c>
      <c r="W260">
        <f t="shared" si="29"/>
        <v>8</v>
      </c>
      <c r="X260" s="2">
        <f t="shared" si="30"/>
        <v>1.4010507880910683</v>
      </c>
    </row>
    <row r="261" spans="1:24">
      <c r="A261" t="str">
        <f t="shared" si="31"/>
        <v>Ихулгаджиева П.Г.8003</v>
      </c>
      <c r="B261" t="s">
        <v>85</v>
      </c>
      <c r="C261" t="s">
        <v>33</v>
      </c>
      <c r="D261" s="15">
        <v>4</v>
      </c>
      <c r="F261" s="15"/>
      <c r="G261" t="str">
        <f t="shared" si="26"/>
        <v>Изиев А.М.8032</v>
      </c>
      <c r="H261" t="s">
        <v>530</v>
      </c>
      <c r="I261" t="s">
        <v>50</v>
      </c>
      <c r="J261" s="13">
        <v>20629</v>
      </c>
      <c r="K261" s="15">
        <v>20</v>
      </c>
      <c r="N261" t="str">
        <f t="shared" si="27"/>
        <v>Умарова П.М.8068</v>
      </c>
      <c r="O261" t="s">
        <v>457</v>
      </c>
      <c r="P261" t="s">
        <v>46</v>
      </c>
      <c r="Q261" s="17">
        <v>902658.74899999995</v>
      </c>
      <c r="R261" s="17">
        <v>1192</v>
      </c>
      <c r="S261">
        <f t="shared" ref="S261:S286" si="33">IFERROR(VLOOKUP(N261,G:K,4,0),0)</f>
        <v>668355.48999999987</v>
      </c>
      <c r="T261">
        <f t="shared" ref="T261:T286" si="34">IFERROR(VLOOKUP(N261,G:K,5,0),0)</f>
        <v>632</v>
      </c>
      <c r="U261" s="16">
        <f t="shared" si="32"/>
        <v>0.7404298587261573</v>
      </c>
      <c r="V261" s="16">
        <f t="shared" si="32"/>
        <v>0.53020134228187921</v>
      </c>
      <c r="W261">
        <f t="shared" si="29"/>
        <v>2</v>
      </c>
      <c r="X261" s="2">
        <f t="shared" si="30"/>
        <v>0.35714285714285715</v>
      </c>
    </row>
    <row r="262" spans="1:24">
      <c r="A262" t="str">
        <f t="shared" si="31"/>
        <v>Ихулгаджиева П.Г.8012</v>
      </c>
      <c r="B262" t="s">
        <v>85</v>
      </c>
      <c r="C262" t="s">
        <v>54</v>
      </c>
      <c r="D262" s="15">
        <v>10</v>
      </c>
      <c r="F262" s="15"/>
      <c r="G262" t="str">
        <f t="shared" ref="G262:G325" si="35">CONCATENATE(LEFT(H262,LEN(H262)-3),RIGHT(H262,2),I262)</f>
        <v>Изиев А.М.8061</v>
      </c>
      <c r="H262" t="s">
        <v>530</v>
      </c>
      <c r="I262" t="s">
        <v>34</v>
      </c>
      <c r="J262" s="13">
        <v>312007.67999999999</v>
      </c>
      <c r="K262" s="15">
        <v>187</v>
      </c>
      <c r="N262" t="str">
        <f t="shared" ref="N262:N286" si="36">CONCATENATE(O262,P262)</f>
        <v>Умаханова С.А.8082</v>
      </c>
      <c r="O262" t="s">
        <v>458</v>
      </c>
      <c r="P262" t="s">
        <v>5</v>
      </c>
      <c r="Q262" s="17">
        <v>2394066.5824000002</v>
      </c>
      <c r="R262" s="17">
        <v>2063</v>
      </c>
      <c r="S262">
        <f t="shared" si="33"/>
        <v>1369850.13</v>
      </c>
      <c r="T262">
        <f t="shared" si="34"/>
        <v>570</v>
      </c>
      <c r="U262" s="16">
        <f t="shared" si="32"/>
        <v>0.57218547724213864</v>
      </c>
      <c r="V262" s="16">
        <f t="shared" si="32"/>
        <v>0.27629665535627729</v>
      </c>
      <c r="W262">
        <f t="shared" ref="W262:W286" si="37">IFERROR(VLOOKUP(N262,A:D,4,0),0)</f>
        <v>57</v>
      </c>
      <c r="X262" s="2">
        <f t="shared" ref="X262:X286" si="38">IFERROR(W262/((R262-T262)/100),0)</f>
        <v>3.8178164768921636</v>
      </c>
    </row>
    <row r="263" spans="1:24">
      <c r="A263" t="str">
        <f t="shared" ref="A263:A326" si="39">CONCATENATE(LEFT(B263,LEN(B263)-3),RIGHT(B263,2),C263)</f>
        <v>Ихулгаджиева П.Г.8015</v>
      </c>
      <c r="B263" t="s">
        <v>85</v>
      </c>
      <c r="C263" t="s">
        <v>25</v>
      </c>
      <c r="D263" s="15">
        <v>1</v>
      </c>
      <c r="F263" s="15"/>
      <c r="G263" t="str">
        <f t="shared" si="35"/>
        <v>Имангазалиева А.Н.8084</v>
      </c>
      <c r="H263" t="s">
        <v>118</v>
      </c>
      <c r="I263" t="s">
        <v>23</v>
      </c>
      <c r="J263" s="13">
        <v>600.01</v>
      </c>
      <c r="K263" s="15">
        <v>1</v>
      </c>
      <c r="N263" t="str">
        <f t="shared" si="36"/>
        <v>Фаллаева П.М.8019</v>
      </c>
      <c r="O263" t="s">
        <v>421</v>
      </c>
      <c r="P263" t="s">
        <v>26</v>
      </c>
      <c r="Q263" s="17">
        <v>1815148.6200999999</v>
      </c>
      <c r="R263" s="17">
        <v>2022</v>
      </c>
      <c r="S263">
        <f t="shared" si="33"/>
        <v>663159.37</v>
      </c>
      <c r="T263">
        <f t="shared" si="34"/>
        <v>363</v>
      </c>
      <c r="U263" s="16">
        <f t="shared" si="32"/>
        <v>0.36534714714625699</v>
      </c>
      <c r="V263" s="16">
        <f t="shared" si="32"/>
        <v>0.17952522255192879</v>
      </c>
      <c r="W263">
        <f t="shared" si="37"/>
        <v>6</v>
      </c>
      <c r="X263" s="2">
        <f t="shared" si="38"/>
        <v>0.36166365280289331</v>
      </c>
    </row>
    <row r="264" spans="1:24">
      <c r="A264" t="str">
        <f t="shared" si="39"/>
        <v>Ихулгаджиева П.Г.8024</v>
      </c>
      <c r="B264" t="s">
        <v>85</v>
      </c>
      <c r="C264" t="s">
        <v>8</v>
      </c>
      <c r="D264" s="15">
        <v>28</v>
      </c>
      <c r="F264" s="15"/>
      <c r="G264" t="str">
        <f t="shared" si="35"/>
        <v>Имангазалиева А.Н.8090</v>
      </c>
      <c r="H264" t="s">
        <v>118</v>
      </c>
      <c r="I264" t="s">
        <v>3</v>
      </c>
      <c r="J264" s="13">
        <v>408792.33999999997</v>
      </c>
      <c r="K264" s="15">
        <v>388</v>
      </c>
      <c r="N264" t="str">
        <f t="shared" si="36"/>
        <v>Филюшкина Л.А.8084</v>
      </c>
      <c r="O264" t="s">
        <v>422</v>
      </c>
      <c r="P264" t="s">
        <v>23</v>
      </c>
      <c r="Q264" s="17">
        <v>1356840.1</v>
      </c>
      <c r="R264" s="17">
        <v>1286</v>
      </c>
      <c r="S264">
        <f t="shared" si="33"/>
        <v>943458.6</v>
      </c>
      <c r="T264">
        <f t="shared" si="34"/>
        <v>620</v>
      </c>
      <c r="U264" s="16">
        <f t="shared" si="32"/>
        <v>0.69533513934324309</v>
      </c>
      <c r="V264" s="16">
        <f t="shared" si="32"/>
        <v>0.48211508553654742</v>
      </c>
      <c r="W264">
        <f t="shared" si="37"/>
        <v>13</v>
      </c>
      <c r="X264" s="2">
        <f t="shared" si="38"/>
        <v>1.9519519519519519</v>
      </c>
    </row>
    <row r="265" spans="1:24">
      <c r="A265" t="str">
        <f t="shared" si="39"/>
        <v>Ихулгаджиева П.Г.8027</v>
      </c>
      <c r="B265" t="s">
        <v>85</v>
      </c>
      <c r="C265" t="s">
        <v>12</v>
      </c>
      <c r="D265" s="15">
        <v>1</v>
      </c>
      <c r="F265" s="15"/>
      <c r="G265" t="str">
        <f t="shared" si="35"/>
        <v>Иманова Г.Н.8096</v>
      </c>
      <c r="H265" t="s">
        <v>210</v>
      </c>
      <c r="I265" t="s">
        <v>199</v>
      </c>
      <c r="J265" s="13">
        <v>291584.02999999997</v>
      </c>
      <c r="K265" s="15">
        <v>188</v>
      </c>
      <c r="N265" t="str">
        <f t="shared" si="36"/>
        <v>Хайдарбекова Х.М.8082</v>
      </c>
      <c r="O265" t="s">
        <v>423</v>
      </c>
      <c r="P265" t="s">
        <v>5</v>
      </c>
      <c r="Q265" s="17">
        <v>2073564.9101</v>
      </c>
      <c r="R265" s="17">
        <v>1867</v>
      </c>
      <c r="S265">
        <f t="shared" si="33"/>
        <v>598111.27</v>
      </c>
      <c r="T265">
        <f t="shared" si="34"/>
        <v>263</v>
      </c>
      <c r="U265" s="16">
        <f t="shared" si="32"/>
        <v>0.2884458871225572</v>
      </c>
      <c r="V265" s="16">
        <f t="shared" si="32"/>
        <v>0.14086770219603642</v>
      </c>
      <c r="W265">
        <f t="shared" si="37"/>
        <v>8</v>
      </c>
      <c r="X265" s="2">
        <f t="shared" si="38"/>
        <v>0.49875311720698257</v>
      </c>
    </row>
    <row r="266" spans="1:24">
      <c r="A266" t="str">
        <f t="shared" si="39"/>
        <v>Ихулгаджиева П.Г.8068</v>
      </c>
      <c r="B266" t="s">
        <v>85</v>
      </c>
      <c r="C266" t="s">
        <v>46</v>
      </c>
      <c r="D266" s="15">
        <v>1</v>
      </c>
      <c r="F266" s="15"/>
      <c r="G266" t="str">
        <f t="shared" si="35"/>
        <v>Исаева З.Ж.8058</v>
      </c>
      <c r="H266" t="s">
        <v>215</v>
      </c>
      <c r="I266" t="s">
        <v>55</v>
      </c>
      <c r="J266" s="13">
        <v>238644.91</v>
      </c>
      <c r="K266" s="15">
        <v>124</v>
      </c>
      <c r="N266" t="str">
        <f t="shared" si="36"/>
        <v>Хамидова А.М.8005</v>
      </c>
      <c r="O266" t="s">
        <v>424</v>
      </c>
      <c r="P266" t="s">
        <v>16</v>
      </c>
      <c r="Q266" s="17">
        <v>1721117.7390000001</v>
      </c>
      <c r="R266" s="17">
        <v>1848</v>
      </c>
      <c r="S266">
        <f t="shared" si="33"/>
        <v>1179630.3400000001</v>
      </c>
      <c r="T266">
        <f t="shared" si="34"/>
        <v>909</v>
      </c>
      <c r="U266" s="16">
        <f t="shared" si="32"/>
        <v>0.68538619599922679</v>
      </c>
      <c r="V266" s="16">
        <f t="shared" si="32"/>
        <v>0.49188311688311687</v>
      </c>
      <c r="W266">
        <f t="shared" si="37"/>
        <v>12</v>
      </c>
      <c r="X266" s="2">
        <f t="shared" si="38"/>
        <v>1.2779552715654952</v>
      </c>
    </row>
    <row r="267" spans="1:24">
      <c r="A267" t="str">
        <f t="shared" si="39"/>
        <v>Ихулгаджиева П.Г.8078</v>
      </c>
      <c r="B267" t="s">
        <v>85</v>
      </c>
      <c r="C267" t="s">
        <v>41</v>
      </c>
      <c r="D267" s="15">
        <v>1</v>
      </c>
      <c r="F267" s="15"/>
      <c r="G267" t="str">
        <f t="shared" si="35"/>
        <v>Исаева С.И.8015</v>
      </c>
      <c r="H267" t="s">
        <v>187</v>
      </c>
      <c r="I267" t="s">
        <v>25</v>
      </c>
      <c r="J267" s="13">
        <v>653000.97</v>
      </c>
      <c r="K267" s="15">
        <v>542</v>
      </c>
      <c r="N267" t="str">
        <f t="shared" si="36"/>
        <v>Ханмагомедова Р.К.8006</v>
      </c>
      <c r="O267" t="s">
        <v>425</v>
      </c>
      <c r="P267" t="s">
        <v>22</v>
      </c>
      <c r="Q267" s="17">
        <v>1281934.6196999999</v>
      </c>
      <c r="R267" s="17">
        <v>1490</v>
      </c>
      <c r="S267">
        <f t="shared" si="33"/>
        <v>946817.82000000007</v>
      </c>
      <c r="T267">
        <f t="shared" si="34"/>
        <v>816</v>
      </c>
      <c r="U267" s="16">
        <f t="shared" si="32"/>
        <v>0.73858510835878322</v>
      </c>
      <c r="V267" s="16">
        <f t="shared" si="32"/>
        <v>0.54765100671140943</v>
      </c>
      <c r="W267">
        <f t="shared" si="37"/>
        <v>22</v>
      </c>
      <c r="X267" s="2">
        <f t="shared" si="38"/>
        <v>3.2640949554896141</v>
      </c>
    </row>
    <row r="268" spans="1:24">
      <c r="A268" t="str">
        <f t="shared" si="39"/>
        <v>Ихулгаджиева П.Г.8083</v>
      </c>
      <c r="B268" t="s">
        <v>85</v>
      </c>
      <c r="C268" t="s">
        <v>6</v>
      </c>
      <c r="D268" s="15">
        <v>1</v>
      </c>
      <c r="F268" s="15"/>
      <c r="G268" t="str">
        <f t="shared" si="35"/>
        <v>Искендерова З.Н.8015</v>
      </c>
      <c r="H268" t="s">
        <v>479</v>
      </c>
      <c r="I268" t="s">
        <v>25</v>
      </c>
      <c r="J268" s="13">
        <v>796904.08000000007</v>
      </c>
      <c r="K268" s="15">
        <v>686</v>
      </c>
      <c r="N268" t="str">
        <f t="shared" si="36"/>
        <v>Ханмагомедова Р.К.8054</v>
      </c>
      <c r="O268" t="s">
        <v>425</v>
      </c>
      <c r="P268" t="s">
        <v>37</v>
      </c>
      <c r="Q268" s="17">
        <v>28852</v>
      </c>
      <c r="R268" s="17">
        <v>39</v>
      </c>
      <c r="S268">
        <f t="shared" si="33"/>
        <v>10934</v>
      </c>
      <c r="T268">
        <f t="shared" si="34"/>
        <v>16</v>
      </c>
      <c r="U268" s="16">
        <f t="shared" si="32"/>
        <v>0.37896852904478023</v>
      </c>
      <c r="V268" s="16">
        <f t="shared" si="32"/>
        <v>0.41025641025641024</v>
      </c>
      <c r="W268">
        <f t="shared" si="37"/>
        <v>0</v>
      </c>
      <c r="X268" s="2">
        <f t="shared" si="38"/>
        <v>0</v>
      </c>
    </row>
    <row r="269" spans="1:24">
      <c r="A269" t="str">
        <f t="shared" si="39"/>
        <v>Ихулгаджиева П.Г.8093</v>
      </c>
      <c r="B269" t="s">
        <v>85</v>
      </c>
      <c r="C269" t="s">
        <v>179</v>
      </c>
      <c r="D269" s="15">
        <v>1</v>
      </c>
      <c r="F269" s="15"/>
      <c r="G269" t="str">
        <f t="shared" si="35"/>
        <v>Исмаилова Ж.Т.8076</v>
      </c>
      <c r="H269" t="s">
        <v>70</v>
      </c>
      <c r="I269" t="s">
        <v>47</v>
      </c>
      <c r="J269" s="13">
        <v>224343.71</v>
      </c>
      <c r="K269" s="15">
        <v>169</v>
      </c>
      <c r="N269" t="str">
        <f t="shared" si="36"/>
        <v>Хахулмагомедова З.И.8082</v>
      </c>
      <c r="O269" t="s">
        <v>426</v>
      </c>
      <c r="P269" t="s">
        <v>5</v>
      </c>
      <c r="Q269" s="17">
        <v>1534398.5921</v>
      </c>
      <c r="R269" s="17">
        <v>1241</v>
      </c>
      <c r="S269">
        <f t="shared" si="33"/>
        <v>527800.09</v>
      </c>
      <c r="T269">
        <f t="shared" si="34"/>
        <v>208</v>
      </c>
      <c r="U269" s="16">
        <f t="shared" si="32"/>
        <v>0.34397847646460961</v>
      </c>
      <c r="V269" s="16">
        <f t="shared" si="32"/>
        <v>0.16760676873489122</v>
      </c>
      <c r="W269">
        <f t="shared" si="37"/>
        <v>13</v>
      </c>
      <c r="X269" s="2">
        <f t="shared" si="38"/>
        <v>1.2584704743465633</v>
      </c>
    </row>
    <row r="270" spans="1:24">
      <c r="A270" t="str">
        <f t="shared" si="39"/>
        <v>Кабардиева Н.Н.8003</v>
      </c>
      <c r="B270" t="s">
        <v>189</v>
      </c>
      <c r="C270" t="s">
        <v>33</v>
      </c>
      <c r="D270" s="15">
        <v>1</v>
      </c>
      <c r="F270" s="15"/>
      <c r="G270" t="str">
        <f t="shared" si="35"/>
        <v>Исмаилова З.С.8083</v>
      </c>
      <c r="H270" t="s">
        <v>121</v>
      </c>
      <c r="I270" t="s">
        <v>6</v>
      </c>
      <c r="J270" s="13">
        <v>1468185.4599999997</v>
      </c>
      <c r="K270" s="15">
        <v>891</v>
      </c>
      <c r="N270" t="str">
        <f t="shared" si="36"/>
        <v>Шайхмагомедова А.Ш.8003</v>
      </c>
      <c r="O270" t="s">
        <v>509</v>
      </c>
      <c r="P270" t="s">
        <v>33</v>
      </c>
      <c r="Q270" s="17">
        <v>1074871.2278</v>
      </c>
      <c r="R270" s="17">
        <v>1542</v>
      </c>
      <c r="S270">
        <f t="shared" si="33"/>
        <v>666201.13</v>
      </c>
      <c r="T270">
        <f t="shared" si="34"/>
        <v>671</v>
      </c>
      <c r="U270" s="16">
        <f t="shared" si="32"/>
        <v>0.61979622560327685</v>
      </c>
      <c r="V270" s="16">
        <f t="shared" si="32"/>
        <v>0.43514915693904022</v>
      </c>
      <c r="W270">
        <f t="shared" si="37"/>
        <v>24</v>
      </c>
      <c r="X270" s="2">
        <f t="shared" si="38"/>
        <v>2.7554535017221582</v>
      </c>
    </row>
    <row r="271" spans="1:24">
      <c r="A271" t="str">
        <f t="shared" si="39"/>
        <v>Кабардиева Н.Н.8011</v>
      </c>
      <c r="B271" t="s">
        <v>189</v>
      </c>
      <c r="C271" t="s">
        <v>43</v>
      </c>
      <c r="D271" s="15">
        <v>15</v>
      </c>
      <c r="F271" s="15"/>
      <c r="G271" t="str">
        <f t="shared" si="35"/>
        <v>Исмаилова С.Д.8068</v>
      </c>
      <c r="H271" t="s">
        <v>94</v>
      </c>
      <c r="I271" t="s">
        <v>46</v>
      </c>
      <c r="J271" s="13">
        <v>249460.74000000002</v>
      </c>
      <c r="K271" s="15">
        <v>251</v>
      </c>
      <c r="N271" t="str">
        <f t="shared" si="36"/>
        <v>Шамсутдинова Л.М.8081</v>
      </c>
      <c r="O271" t="s">
        <v>459</v>
      </c>
      <c r="P271" t="s">
        <v>9</v>
      </c>
      <c r="Q271" s="17">
        <v>421922.59</v>
      </c>
      <c r="R271" s="17">
        <v>443</v>
      </c>
      <c r="S271">
        <f t="shared" si="33"/>
        <v>393976.59</v>
      </c>
      <c r="T271">
        <f t="shared" si="34"/>
        <v>346</v>
      </c>
      <c r="U271" s="16">
        <f t="shared" si="32"/>
        <v>0.93376510131870394</v>
      </c>
      <c r="V271" s="16">
        <f t="shared" si="32"/>
        <v>0.78103837471783299</v>
      </c>
      <c r="W271">
        <f t="shared" si="37"/>
        <v>10</v>
      </c>
      <c r="X271" s="2">
        <f t="shared" si="38"/>
        <v>10.309278350515465</v>
      </c>
    </row>
    <row r="272" spans="1:24">
      <c r="A272" t="str">
        <f t="shared" si="39"/>
        <v>Кабардиева Н.Н.8076</v>
      </c>
      <c r="B272" t="s">
        <v>189</v>
      </c>
      <c r="C272" t="s">
        <v>47</v>
      </c>
      <c r="D272" s="15">
        <v>1</v>
      </c>
      <c r="F272" s="15"/>
      <c r="G272" t="str">
        <f t="shared" si="35"/>
        <v>Исмаилова Х.Т.8078</v>
      </c>
      <c r="H272" t="s">
        <v>221</v>
      </c>
      <c r="I272" t="s">
        <v>41</v>
      </c>
      <c r="J272" s="13">
        <v>465056.37100000004</v>
      </c>
      <c r="K272" s="15">
        <v>612</v>
      </c>
      <c r="N272" t="str">
        <f t="shared" si="36"/>
        <v>Шахманова М.С.8083</v>
      </c>
      <c r="O272" t="s">
        <v>427</v>
      </c>
      <c r="P272" t="s">
        <v>6</v>
      </c>
      <c r="Q272" s="17">
        <v>2581506.4895000001</v>
      </c>
      <c r="R272" s="17">
        <v>2488</v>
      </c>
      <c r="S272">
        <f t="shared" si="33"/>
        <v>1434483.23</v>
      </c>
      <c r="T272">
        <f t="shared" si="34"/>
        <v>908</v>
      </c>
      <c r="U272" s="16">
        <f t="shared" si="32"/>
        <v>0.55567678633952933</v>
      </c>
      <c r="V272" s="16">
        <f t="shared" si="32"/>
        <v>0.364951768488746</v>
      </c>
      <c r="W272">
        <f t="shared" si="37"/>
        <v>25</v>
      </c>
      <c r="X272" s="2">
        <f t="shared" si="38"/>
        <v>1.5822784810126582</v>
      </c>
    </row>
    <row r="273" spans="1:24">
      <c r="A273" t="str">
        <f t="shared" si="39"/>
        <v>Кабардиева Н.Н.8082</v>
      </c>
      <c r="B273" t="s">
        <v>189</v>
      </c>
      <c r="C273" t="s">
        <v>5</v>
      </c>
      <c r="D273" s="15">
        <v>1</v>
      </c>
      <c r="F273" s="15"/>
      <c r="G273" t="str">
        <f t="shared" si="35"/>
        <v>Исмаилова Ш.Р.8001</v>
      </c>
      <c r="H273" t="s">
        <v>169</v>
      </c>
      <c r="I273" t="s">
        <v>30</v>
      </c>
      <c r="J273" s="13">
        <v>323157.15999999997</v>
      </c>
      <c r="K273" s="15">
        <v>479</v>
      </c>
      <c r="N273" t="str">
        <f t="shared" si="36"/>
        <v>Шахмерданова А.Э.8015</v>
      </c>
      <c r="O273" t="s">
        <v>428</v>
      </c>
      <c r="P273" t="s">
        <v>25</v>
      </c>
      <c r="Q273" s="17">
        <v>965979.49990000005</v>
      </c>
      <c r="R273" s="17">
        <v>1310</v>
      </c>
      <c r="S273">
        <f t="shared" si="33"/>
        <v>618932</v>
      </c>
      <c r="T273">
        <f t="shared" si="34"/>
        <v>550</v>
      </c>
      <c r="U273" s="16">
        <f t="shared" si="32"/>
        <v>0.64072995344525729</v>
      </c>
      <c r="V273" s="16">
        <f t="shared" si="32"/>
        <v>0.41984732824427479</v>
      </c>
      <c r="W273">
        <f t="shared" si="37"/>
        <v>21</v>
      </c>
      <c r="X273" s="2">
        <f t="shared" si="38"/>
        <v>2.763157894736842</v>
      </c>
    </row>
    <row r="274" spans="1:24">
      <c r="A274" t="str">
        <f t="shared" si="39"/>
        <v>Кадиева М.А.8023</v>
      </c>
      <c r="B274" t="s">
        <v>559</v>
      </c>
      <c r="C274" t="s">
        <v>21</v>
      </c>
      <c r="D274" s="15">
        <v>1</v>
      </c>
      <c r="F274" s="15"/>
      <c r="G274" t="str">
        <f t="shared" si="35"/>
        <v>Исрапилова А.К.8001</v>
      </c>
      <c r="H274" t="s">
        <v>188</v>
      </c>
      <c r="I274" t="s">
        <v>30</v>
      </c>
      <c r="J274" s="13">
        <v>259833.63999999998</v>
      </c>
      <c r="K274" s="15">
        <v>307</v>
      </c>
      <c r="N274" t="str">
        <f t="shared" si="36"/>
        <v>Шейханова З.К.8083</v>
      </c>
      <c r="O274" t="s">
        <v>429</v>
      </c>
      <c r="P274" t="s">
        <v>6</v>
      </c>
      <c r="Q274" s="17">
        <v>1636614.2897000001</v>
      </c>
      <c r="R274" s="17">
        <v>1347</v>
      </c>
      <c r="S274">
        <f t="shared" si="33"/>
        <v>1273224.2100000002</v>
      </c>
      <c r="T274">
        <f t="shared" si="34"/>
        <v>731</v>
      </c>
      <c r="U274" s="16">
        <f t="shared" si="32"/>
        <v>0.7779622957058433</v>
      </c>
      <c r="V274" s="16">
        <f t="shared" si="32"/>
        <v>0.54268745360059389</v>
      </c>
      <c r="W274">
        <f t="shared" si="37"/>
        <v>19</v>
      </c>
      <c r="X274" s="2">
        <f t="shared" si="38"/>
        <v>3.0844155844155843</v>
      </c>
    </row>
    <row r="275" spans="1:24">
      <c r="A275" t="str">
        <f t="shared" si="39"/>
        <v>Кадиева Р.А.8032</v>
      </c>
      <c r="B275" t="s">
        <v>190</v>
      </c>
      <c r="C275" t="s">
        <v>50</v>
      </c>
      <c r="D275" s="15">
        <v>2</v>
      </c>
      <c r="F275" s="15"/>
      <c r="G275" t="str">
        <f t="shared" si="35"/>
        <v>Исрапилова А.К.8079</v>
      </c>
      <c r="H275" t="s">
        <v>188</v>
      </c>
      <c r="I275" t="s">
        <v>17</v>
      </c>
      <c r="J275" s="13">
        <v>176676.94</v>
      </c>
      <c r="K275" s="15">
        <v>192</v>
      </c>
      <c r="N275" t="str">
        <f t="shared" si="36"/>
        <v>Шираздинова А.С.8093</v>
      </c>
      <c r="O275" t="s">
        <v>540</v>
      </c>
      <c r="P275" t="s">
        <v>179</v>
      </c>
      <c r="Q275" s="17">
        <v>1151466.9099999999</v>
      </c>
      <c r="R275" s="17">
        <v>1859</v>
      </c>
      <c r="S275">
        <f t="shared" si="33"/>
        <v>667027.30999999994</v>
      </c>
      <c r="T275">
        <f t="shared" si="34"/>
        <v>740</v>
      </c>
      <c r="U275" s="16">
        <f t="shared" si="32"/>
        <v>0.57928482721227303</v>
      </c>
      <c r="V275" s="16">
        <f t="shared" si="32"/>
        <v>0.39806347498655192</v>
      </c>
      <c r="W275">
        <f t="shared" si="37"/>
        <v>0</v>
      </c>
      <c r="X275" s="2">
        <f t="shared" si="38"/>
        <v>0</v>
      </c>
    </row>
    <row r="276" spans="1:24">
      <c r="A276" t="str">
        <f t="shared" si="39"/>
        <v>Кадырова С.М.8024</v>
      </c>
      <c r="B276" t="s">
        <v>560</v>
      </c>
      <c r="C276" t="s">
        <v>8</v>
      </c>
      <c r="D276" s="15">
        <v>1</v>
      </c>
      <c r="F276" s="15"/>
      <c r="G276" t="str">
        <f t="shared" si="35"/>
        <v>Исубилаева А.А.8086</v>
      </c>
      <c r="H276" t="s">
        <v>72</v>
      </c>
      <c r="I276" t="s">
        <v>40</v>
      </c>
      <c r="J276" s="13">
        <v>272396.92</v>
      </c>
      <c r="K276" s="15">
        <v>229</v>
      </c>
      <c r="N276" t="str">
        <f t="shared" si="36"/>
        <v>Шихабова М.А.8012</v>
      </c>
      <c r="O276" t="s">
        <v>510</v>
      </c>
      <c r="P276" t="s">
        <v>54</v>
      </c>
      <c r="Q276" s="17">
        <v>67983.070000000007</v>
      </c>
      <c r="R276" s="17">
        <v>146</v>
      </c>
      <c r="S276">
        <f t="shared" si="33"/>
        <v>28605.07</v>
      </c>
      <c r="T276">
        <f t="shared" si="34"/>
        <v>31</v>
      </c>
      <c r="U276" s="16">
        <f t="shared" si="32"/>
        <v>0.4207675528627936</v>
      </c>
      <c r="V276" s="16">
        <f t="shared" si="32"/>
        <v>0.21232876712328766</v>
      </c>
      <c r="W276">
        <f t="shared" si="37"/>
        <v>1</v>
      </c>
      <c r="X276" s="2">
        <f t="shared" si="38"/>
        <v>0.86956521739130443</v>
      </c>
    </row>
    <row r="277" spans="1:24">
      <c r="A277" t="str">
        <f t="shared" si="39"/>
        <v>Кадырова С.М.8069</v>
      </c>
      <c r="B277" t="s">
        <v>560</v>
      </c>
      <c r="C277" t="s">
        <v>20</v>
      </c>
      <c r="D277" s="15">
        <v>1</v>
      </c>
      <c r="F277" s="15"/>
      <c r="G277" t="str">
        <f t="shared" si="35"/>
        <v>Ихулгаджиева П.Г.8003</v>
      </c>
      <c r="H277" t="s">
        <v>85</v>
      </c>
      <c r="I277" t="s">
        <v>33</v>
      </c>
      <c r="J277" s="13">
        <v>109293.54</v>
      </c>
      <c r="K277" s="15">
        <v>104</v>
      </c>
      <c r="N277" t="str">
        <f t="shared" si="36"/>
        <v>Шихабова М.А.8014</v>
      </c>
      <c r="O277" t="s">
        <v>510</v>
      </c>
      <c r="P277" t="s">
        <v>42</v>
      </c>
      <c r="Q277" s="17">
        <v>740604.33990000002</v>
      </c>
      <c r="R277" s="17">
        <v>1268</v>
      </c>
      <c r="S277">
        <f t="shared" si="33"/>
        <v>423466.04000000004</v>
      </c>
      <c r="T277">
        <f t="shared" si="34"/>
        <v>382</v>
      </c>
      <c r="U277" s="16">
        <f t="shared" si="32"/>
        <v>0.57178444303631604</v>
      </c>
      <c r="V277" s="16">
        <f t="shared" si="32"/>
        <v>0.30126182965299686</v>
      </c>
      <c r="W277">
        <f t="shared" si="37"/>
        <v>14</v>
      </c>
      <c r="X277" s="2">
        <f t="shared" si="38"/>
        <v>1.5801354401805869</v>
      </c>
    </row>
    <row r="278" spans="1:24">
      <c r="A278" t="str">
        <f t="shared" si="39"/>
        <v>Кадырова С.М.8082</v>
      </c>
      <c r="B278" t="s">
        <v>560</v>
      </c>
      <c r="C278" t="s">
        <v>5</v>
      </c>
      <c r="D278" s="15">
        <v>1</v>
      </c>
      <c r="F278" s="15"/>
      <c r="G278" t="str">
        <f t="shared" si="35"/>
        <v>Ихулгаджиева П.Г.8012</v>
      </c>
      <c r="H278" t="s">
        <v>85</v>
      </c>
      <c r="I278" t="s">
        <v>54</v>
      </c>
      <c r="J278" s="13">
        <v>27341.52</v>
      </c>
      <c r="K278" s="15">
        <v>53</v>
      </c>
      <c r="N278" t="str">
        <f t="shared" si="36"/>
        <v>Шубаева Е.В.8069</v>
      </c>
      <c r="O278" t="s">
        <v>430</v>
      </c>
      <c r="P278" t="s">
        <v>20</v>
      </c>
      <c r="Q278" s="17">
        <v>1093174.2505000001</v>
      </c>
      <c r="R278" s="17">
        <v>1475</v>
      </c>
      <c r="S278">
        <f t="shared" si="33"/>
        <v>899279.35</v>
      </c>
      <c r="T278">
        <f t="shared" si="34"/>
        <v>928</v>
      </c>
      <c r="U278" s="16">
        <f t="shared" si="32"/>
        <v>0.82263129559508397</v>
      </c>
      <c r="V278" s="16">
        <f t="shared" si="32"/>
        <v>0.62915254237288132</v>
      </c>
      <c r="W278">
        <f t="shared" si="37"/>
        <v>9</v>
      </c>
      <c r="X278" s="2">
        <f t="shared" si="38"/>
        <v>1.6453382084095065</v>
      </c>
    </row>
    <row r="279" spans="1:24">
      <c r="A279" t="str">
        <f t="shared" si="39"/>
        <v>Кадырова С.М.8083</v>
      </c>
      <c r="B279" t="s">
        <v>560</v>
      </c>
      <c r="C279" t="s">
        <v>6</v>
      </c>
      <c r="D279" s="15">
        <v>1</v>
      </c>
      <c r="F279" s="15"/>
      <c r="G279" t="str">
        <f t="shared" si="35"/>
        <v>Ихулгаджиева П.Г.8024</v>
      </c>
      <c r="H279" t="s">
        <v>85</v>
      </c>
      <c r="I279" t="s">
        <v>8</v>
      </c>
      <c r="J279" s="13">
        <v>279071.04000000004</v>
      </c>
      <c r="K279" s="15">
        <v>257</v>
      </c>
      <c r="N279" t="str">
        <f t="shared" si="36"/>
        <v>Шубаева Е.В.8081</v>
      </c>
      <c r="O279" t="s">
        <v>430</v>
      </c>
      <c r="P279" t="s">
        <v>9</v>
      </c>
      <c r="Q279" s="17">
        <v>714956.37829999998</v>
      </c>
      <c r="R279" s="17">
        <v>1015</v>
      </c>
      <c r="S279">
        <f t="shared" si="33"/>
        <v>368826.38</v>
      </c>
      <c r="T279">
        <f t="shared" si="34"/>
        <v>350</v>
      </c>
      <c r="U279" s="16">
        <f t="shared" si="32"/>
        <v>0.51587256396954362</v>
      </c>
      <c r="V279" s="16">
        <f t="shared" si="32"/>
        <v>0.34482758620689657</v>
      </c>
      <c r="W279">
        <f t="shared" si="37"/>
        <v>8</v>
      </c>
      <c r="X279" s="2">
        <f t="shared" si="38"/>
        <v>1.2030075187969924</v>
      </c>
    </row>
    <row r="280" spans="1:24">
      <c r="A280" t="str">
        <f t="shared" si="39"/>
        <v>Казиханова М.З.8000</v>
      </c>
      <c r="B280" t="s">
        <v>544</v>
      </c>
      <c r="C280" t="s">
        <v>2</v>
      </c>
      <c r="D280" s="15">
        <v>1</v>
      </c>
      <c r="F280" s="15"/>
      <c r="G280" t="str">
        <f t="shared" si="35"/>
        <v>Кабардиева Н.Н.8011</v>
      </c>
      <c r="H280" t="s">
        <v>189</v>
      </c>
      <c r="I280" t="s">
        <v>43</v>
      </c>
      <c r="J280" s="13">
        <v>710565.10000000009</v>
      </c>
      <c r="K280" s="15">
        <v>524</v>
      </c>
      <c r="N280" t="str">
        <f t="shared" si="36"/>
        <v>Эмеева Р.Д.8022</v>
      </c>
      <c r="O280" t="s">
        <v>431</v>
      </c>
      <c r="P280" t="s">
        <v>35</v>
      </c>
      <c r="Q280" s="17">
        <v>587586.9706</v>
      </c>
      <c r="R280" s="17">
        <v>923</v>
      </c>
      <c r="S280">
        <f t="shared" si="33"/>
        <v>205055.42</v>
      </c>
      <c r="T280">
        <f t="shared" si="34"/>
        <v>159</v>
      </c>
      <c r="U280" s="16">
        <f t="shared" si="32"/>
        <v>0.34897884102265359</v>
      </c>
      <c r="V280" s="16">
        <f t="shared" si="32"/>
        <v>0.1722643553629469</v>
      </c>
      <c r="W280">
        <f t="shared" si="37"/>
        <v>7</v>
      </c>
      <c r="X280" s="2">
        <f t="shared" si="38"/>
        <v>0.91623036649214662</v>
      </c>
    </row>
    <row r="281" spans="1:24">
      <c r="A281" t="str">
        <f t="shared" si="39"/>
        <v>Камилова К.С.8011</v>
      </c>
      <c r="B281" t="s">
        <v>101</v>
      </c>
      <c r="C281" t="s">
        <v>43</v>
      </c>
      <c r="D281" s="15">
        <v>1</v>
      </c>
      <c r="F281" s="15"/>
      <c r="G281" t="str">
        <f t="shared" si="35"/>
        <v>Кадиева М.А.8023</v>
      </c>
      <c r="H281" t="s">
        <v>559</v>
      </c>
      <c r="I281" t="s">
        <v>21</v>
      </c>
      <c r="J281" s="13">
        <v>13008.59</v>
      </c>
      <c r="K281" s="15">
        <v>12</v>
      </c>
      <c r="N281" t="str">
        <f t="shared" si="36"/>
        <v>Эмеева Р.Д.8082</v>
      </c>
      <c r="O281" t="s">
        <v>431</v>
      </c>
      <c r="P281" t="s">
        <v>5</v>
      </c>
      <c r="Q281" s="17">
        <v>885883.98069999996</v>
      </c>
      <c r="R281" s="17">
        <v>1318</v>
      </c>
      <c r="S281">
        <f t="shared" si="33"/>
        <v>106208.23000000001</v>
      </c>
      <c r="T281">
        <f t="shared" si="34"/>
        <v>68</v>
      </c>
      <c r="U281" s="16">
        <f t="shared" si="32"/>
        <v>0.11988954797001446</v>
      </c>
      <c r="V281" s="16">
        <f t="shared" si="32"/>
        <v>5.1593323216995446E-2</v>
      </c>
      <c r="W281">
        <f t="shared" si="37"/>
        <v>2</v>
      </c>
      <c r="X281" s="2">
        <f t="shared" si="38"/>
        <v>0.16</v>
      </c>
    </row>
    <row r="282" spans="1:24">
      <c r="A282" t="str">
        <f t="shared" si="39"/>
        <v>Камилова К.С.8029</v>
      </c>
      <c r="B282" t="s">
        <v>101</v>
      </c>
      <c r="C282" t="s">
        <v>29</v>
      </c>
      <c r="D282" s="15">
        <v>1</v>
      </c>
      <c r="F282" s="15"/>
      <c r="G282" t="str">
        <f t="shared" si="35"/>
        <v>Кадиева Р.А.8032</v>
      </c>
      <c r="H282" t="s">
        <v>190</v>
      </c>
      <c r="I282" t="s">
        <v>50</v>
      </c>
      <c r="J282" s="13">
        <v>369050.84</v>
      </c>
      <c r="K282" s="15">
        <v>367</v>
      </c>
      <c r="N282" t="str">
        <f t="shared" si="36"/>
        <v>Эскерова А.Э.8023</v>
      </c>
      <c r="O282" t="s">
        <v>432</v>
      </c>
      <c r="P282" t="s">
        <v>21</v>
      </c>
      <c r="Q282" s="17">
        <v>2735928.33</v>
      </c>
      <c r="R282" s="17">
        <v>3350</v>
      </c>
      <c r="S282">
        <f t="shared" si="33"/>
        <v>1643696.03</v>
      </c>
      <c r="T282">
        <f t="shared" si="34"/>
        <v>1186</v>
      </c>
      <c r="U282" s="16">
        <f t="shared" si="32"/>
        <v>0.60078183042170552</v>
      </c>
      <c r="V282" s="16">
        <f t="shared" si="32"/>
        <v>0.35402985074626864</v>
      </c>
      <c r="W282">
        <f t="shared" si="37"/>
        <v>33</v>
      </c>
      <c r="X282" s="2">
        <f t="shared" si="38"/>
        <v>1.5249537892791127</v>
      </c>
    </row>
    <row r="283" spans="1:24">
      <c r="A283" t="str">
        <f t="shared" si="39"/>
        <v>Камилова К.С.8073</v>
      </c>
      <c r="B283" t="s">
        <v>101</v>
      </c>
      <c r="C283" t="s">
        <v>7</v>
      </c>
      <c r="D283" s="15">
        <v>1</v>
      </c>
      <c r="F283" s="15"/>
      <c r="G283" t="str">
        <f t="shared" si="35"/>
        <v>Камилова К.С.8076</v>
      </c>
      <c r="H283" t="s">
        <v>101</v>
      </c>
      <c r="I283" t="s">
        <v>47</v>
      </c>
      <c r="J283" s="13">
        <v>335733.34</v>
      </c>
      <c r="K283" s="15">
        <v>262</v>
      </c>
      <c r="N283" t="str">
        <f t="shared" si="36"/>
        <v>Эфендиева А.Э.8084</v>
      </c>
      <c r="O283" t="s">
        <v>433</v>
      </c>
      <c r="P283" t="s">
        <v>23</v>
      </c>
      <c r="Q283" s="17">
        <v>1254693.4502999999</v>
      </c>
      <c r="R283" s="17">
        <v>1185</v>
      </c>
      <c r="S283">
        <f t="shared" si="33"/>
        <v>779715</v>
      </c>
      <c r="T283">
        <f t="shared" si="34"/>
        <v>385</v>
      </c>
      <c r="U283" s="16">
        <f t="shared" si="32"/>
        <v>0.62143864687710648</v>
      </c>
      <c r="V283" s="16">
        <f t="shared" si="32"/>
        <v>0.32489451476793246</v>
      </c>
      <c r="W283">
        <f t="shared" si="37"/>
        <v>5</v>
      </c>
      <c r="X283" s="2">
        <f t="shared" si="38"/>
        <v>0.625</v>
      </c>
    </row>
    <row r="284" spans="1:24">
      <c r="A284" t="str">
        <f t="shared" si="39"/>
        <v>Камилова К.С.8076</v>
      </c>
      <c r="B284" t="s">
        <v>101</v>
      </c>
      <c r="C284" t="s">
        <v>47</v>
      </c>
      <c r="D284" s="15">
        <v>21</v>
      </c>
      <c r="F284" s="15"/>
      <c r="G284" t="str">
        <f t="shared" si="35"/>
        <v>Карагишиева Ф.А.8026</v>
      </c>
      <c r="H284" t="s">
        <v>480</v>
      </c>
      <c r="I284" t="s">
        <v>51</v>
      </c>
      <c r="J284" s="13">
        <v>457928.24</v>
      </c>
      <c r="K284" s="15">
        <v>356</v>
      </c>
      <c r="N284" t="str">
        <f t="shared" si="36"/>
        <v>Эфендиева Т.Ю.8083</v>
      </c>
      <c r="O284" t="s">
        <v>511</v>
      </c>
      <c r="P284" t="s">
        <v>6</v>
      </c>
      <c r="Q284" s="17">
        <v>1561460.9989</v>
      </c>
      <c r="R284" s="17">
        <v>1420</v>
      </c>
      <c r="S284">
        <f t="shared" si="33"/>
        <v>1096370.9000000001</v>
      </c>
      <c r="T284">
        <f t="shared" si="34"/>
        <v>718</v>
      </c>
      <c r="U284" s="16">
        <f t="shared" si="32"/>
        <v>0.70214427435098203</v>
      </c>
      <c r="V284" s="16">
        <f t="shared" si="32"/>
        <v>0.5056338028169014</v>
      </c>
      <c r="W284">
        <f t="shared" si="37"/>
        <v>17</v>
      </c>
      <c r="X284" s="2">
        <f t="shared" si="38"/>
        <v>2.4216524216524218</v>
      </c>
    </row>
    <row r="285" spans="1:24">
      <c r="A285" t="str">
        <f t="shared" si="39"/>
        <v>Карагишиева Ф.А.8026</v>
      </c>
      <c r="B285" t="s">
        <v>480</v>
      </c>
      <c r="C285" t="s">
        <v>51</v>
      </c>
      <c r="D285" s="15">
        <v>4</v>
      </c>
      <c r="F285" s="15"/>
      <c r="G285" t="str">
        <f t="shared" si="35"/>
        <v>Керимова С.Б.8065</v>
      </c>
      <c r="H285" t="s">
        <v>91</v>
      </c>
      <c r="I285" t="s">
        <v>24</v>
      </c>
      <c r="J285" s="13">
        <v>627295.95999999985</v>
      </c>
      <c r="K285" s="15">
        <v>528</v>
      </c>
      <c r="N285" t="str">
        <f t="shared" si="36"/>
        <v>Юсупова Д.И.8082</v>
      </c>
      <c r="O285" t="s">
        <v>434</v>
      </c>
      <c r="P285" t="s">
        <v>5</v>
      </c>
      <c r="Q285" s="17">
        <v>2670679.1806999999</v>
      </c>
      <c r="R285" s="17">
        <v>2474</v>
      </c>
      <c r="S285">
        <f t="shared" si="33"/>
        <v>1184463.18</v>
      </c>
      <c r="T285">
        <f t="shared" si="34"/>
        <v>659</v>
      </c>
      <c r="U285" s="16">
        <f t="shared" si="32"/>
        <v>0.44350635170247049</v>
      </c>
      <c r="V285" s="16">
        <f t="shared" si="32"/>
        <v>0.26637025060630559</v>
      </c>
      <c r="W285">
        <f t="shared" si="37"/>
        <v>34</v>
      </c>
      <c r="X285" s="2">
        <f t="shared" si="38"/>
        <v>1.8732782369146006</v>
      </c>
    </row>
    <row r="286" spans="1:24">
      <c r="A286" t="str">
        <f t="shared" si="39"/>
        <v>Керимова С.Б.8005</v>
      </c>
      <c r="B286" t="s">
        <v>91</v>
      </c>
      <c r="C286" t="s">
        <v>16</v>
      </c>
      <c r="D286" s="15">
        <v>1</v>
      </c>
      <c r="F286" s="15"/>
      <c r="G286" t="str">
        <f t="shared" si="35"/>
        <v>Кубачанова Э.Г.8083</v>
      </c>
      <c r="H286" t="s">
        <v>122</v>
      </c>
      <c r="I286" t="s">
        <v>6</v>
      </c>
      <c r="J286" s="13">
        <v>706355.04</v>
      </c>
      <c r="K286" s="15">
        <v>383</v>
      </c>
      <c r="N286" t="str">
        <f t="shared" si="36"/>
        <v>Яхьяева Л.М.8084</v>
      </c>
      <c r="O286" t="s">
        <v>435</v>
      </c>
      <c r="P286" t="s">
        <v>23</v>
      </c>
      <c r="Q286" s="17">
        <v>694325.72</v>
      </c>
      <c r="R286" s="17">
        <v>555</v>
      </c>
      <c r="S286">
        <f t="shared" si="33"/>
        <v>471528.12000000005</v>
      </c>
      <c r="T286">
        <f t="shared" si="34"/>
        <v>229</v>
      </c>
      <c r="U286" s="16">
        <f t="shared" si="32"/>
        <v>0.679116596746553</v>
      </c>
      <c r="V286" s="16">
        <f t="shared" si="32"/>
        <v>0.41261261261261262</v>
      </c>
      <c r="W286">
        <f t="shared" si="37"/>
        <v>3</v>
      </c>
      <c r="X286" s="2">
        <f t="shared" si="38"/>
        <v>0.92024539877300615</v>
      </c>
    </row>
    <row r="287" spans="1:24">
      <c r="A287" t="str">
        <f t="shared" si="39"/>
        <v>Керимова С.Б.8024</v>
      </c>
      <c r="B287" t="s">
        <v>91</v>
      </c>
      <c r="C287" t="s">
        <v>8</v>
      </c>
      <c r="D287" s="15">
        <v>3</v>
      </c>
      <c r="F287" s="15"/>
      <c r="G287" t="str">
        <f t="shared" si="35"/>
        <v>Кудаева С.А.8071</v>
      </c>
      <c r="H287" t="s">
        <v>191</v>
      </c>
      <c r="I287" t="s">
        <v>45</v>
      </c>
      <c r="J287" s="13">
        <v>689677.31</v>
      </c>
      <c r="K287" s="15">
        <v>807</v>
      </c>
      <c r="U287" s="16"/>
      <c r="V287" s="16"/>
      <c r="X287" s="2"/>
    </row>
    <row r="288" spans="1:24">
      <c r="A288" t="str">
        <f t="shared" si="39"/>
        <v>Керимова С.Б.8035</v>
      </c>
      <c r="B288" t="s">
        <v>91</v>
      </c>
      <c r="C288" t="s">
        <v>31</v>
      </c>
      <c r="D288" s="15">
        <v>1</v>
      </c>
      <c r="F288" s="15"/>
      <c r="G288" t="str">
        <f t="shared" si="35"/>
        <v>Курбанисмаилова С.М.8062</v>
      </c>
      <c r="H288" t="s">
        <v>481</v>
      </c>
      <c r="I288" t="s">
        <v>18</v>
      </c>
      <c r="J288" s="13">
        <v>516907.23000000004</v>
      </c>
      <c r="K288" s="15">
        <v>594</v>
      </c>
      <c r="U288" s="16"/>
      <c r="V288" s="16"/>
      <c r="X288" s="2"/>
    </row>
    <row r="289" spans="1:24">
      <c r="A289" t="str">
        <f t="shared" si="39"/>
        <v>Керимова С.Б.8065</v>
      </c>
      <c r="B289" t="s">
        <v>91</v>
      </c>
      <c r="C289" t="s">
        <v>24</v>
      </c>
      <c r="D289" s="15">
        <v>20</v>
      </c>
      <c r="F289" s="15"/>
      <c r="G289" t="str">
        <f t="shared" si="35"/>
        <v>Курбанова А.О.8004</v>
      </c>
      <c r="H289" t="s">
        <v>513</v>
      </c>
      <c r="I289" t="s">
        <v>48</v>
      </c>
      <c r="J289" s="13">
        <v>80236.070000000007</v>
      </c>
      <c r="K289" s="15">
        <v>72</v>
      </c>
      <c r="U289" s="16"/>
      <c r="V289" s="16"/>
      <c r="X289" s="2"/>
    </row>
    <row r="290" spans="1:24">
      <c r="A290" t="str">
        <f t="shared" si="39"/>
        <v>Керимова С.Б.8074</v>
      </c>
      <c r="B290" t="s">
        <v>91</v>
      </c>
      <c r="C290" t="s">
        <v>4</v>
      </c>
      <c r="D290" s="15">
        <v>1</v>
      </c>
      <c r="F290" s="15"/>
      <c r="G290" t="str">
        <f t="shared" si="35"/>
        <v>Курбанова З.С.8035</v>
      </c>
      <c r="H290" t="s">
        <v>482</v>
      </c>
      <c r="I290" t="s">
        <v>31</v>
      </c>
      <c r="J290" s="13">
        <v>510545.03</v>
      </c>
      <c r="K290" s="15">
        <v>210</v>
      </c>
      <c r="U290" s="16"/>
      <c r="V290" s="16"/>
      <c r="X290" s="2"/>
    </row>
    <row r="291" spans="1:24">
      <c r="A291" t="str">
        <f t="shared" si="39"/>
        <v>Кубачанова Э.Г.8024</v>
      </c>
      <c r="B291" t="s">
        <v>122</v>
      </c>
      <c r="C291" t="s">
        <v>8</v>
      </c>
      <c r="D291" s="15">
        <v>2</v>
      </c>
      <c r="G291" t="str">
        <f t="shared" si="35"/>
        <v>Курбанова Н.А.8035</v>
      </c>
      <c r="H291" t="s">
        <v>129</v>
      </c>
      <c r="I291" t="s">
        <v>31</v>
      </c>
      <c r="J291" s="13">
        <v>965357.76</v>
      </c>
      <c r="K291" s="15">
        <v>457</v>
      </c>
      <c r="U291" s="16"/>
      <c r="V291" s="16"/>
      <c r="X291" s="2"/>
    </row>
    <row r="292" spans="1:24">
      <c r="A292" t="str">
        <f t="shared" si="39"/>
        <v>Кубачанова Э.Г.8083</v>
      </c>
      <c r="B292" t="s">
        <v>122</v>
      </c>
      <c r="C292" t="s">
        <v>6</v>
      </c>
      <c r="D292" s="15">
        <v>21</v>
      </c>
      <c r="G292" t="str">
        <f t="shared" si="35"/>
        <v>Курбанова Н.О.8010</v>
      </c>
      <c r="H292" t="s">
        <v>235</v>
      </c>
      <c r="I292" t="s">
        <v>44</v>
      </c>
      <c r="J292" s="13">
        <v>13524.52</v>
      </c>
      <c r="K292" s="15">
        <v>20</v>
      </c>
      <c r="U292" s="16"/>
      <c r="V292" s="16"/>
      <c r="X292" s="2"/>
    </row>
    <row r="293" spans="1:24">
      <c r="A293" t="str">
        <f t="shared" si="39"/>
        <v>Кудаева С.А.8006</v>
      </c>
      <c r="B293" t="s">
        <v>191</v>
      </c>
      <c r="C293" t="s">
        <v>22</v>
      </c>
      <c r="D293" s="15">
        <v>1</v>
      </c>
      <c r="G293" t="str">
        <f t="shared" si="35"/>
        <v>Курбанова Н.С.8059</v>
      </c>
      <c r="H293" t="s">
        <v>68</v>
      </c>
      <c r="I293" t="s">
        <v>13</v>
      </c>
      <c r="J293" s="13">
        <v>595117.36</v>
      </c>
      <c r="K293" s="15">
        <v>608</v>
      </c>
      <c r="U293" s="16"/>
      <c r="V293" s="16"/>
      <c r="X293" s="2"/>
    </row>
    <row r="294" spans="1:24">
      <c r="A294" t="str">
        <f t="shared" si="39"/>
        <v>Кудаева С.А.8071</v>
      </c>
      <c r="B294" t="s">
        <v>191</v>
      </c>
      <c r="C294" t="s">
        <v>45</v>
      </c>
      <c r="D294" s="15">
        <v>9</v>
      </c>
      <c r="G294" t="str">
        <f t="shared" si="35"/>
        <v>Курбанова Р.А.8080</v>
      </c>
      <c r="H294" t="s">
        <v>545</v>
      </c>
      <c r="I294" t="s">
        <v>14</v>
      </c>
      <c r="J294" s="13">
        <v>800810.9</v>
      </c>
      <c r="K294" s="15">
        <v>606</v>
      </c>
      <c r="U294" s="16"/>
      <c r="V294" s="16"/>
      <c r="X294" s="2"/>
    </row>
    <row r="295" spans="1:24">
      <c r="A295" t="str">
        <f t="shared" si="39"/>
        <v>Курбанисмаилова С.М.8062</v>
      </c>
      <c r="B295" t="s">
        <v>481</v>
      </c>
      <c r="C295" t="s">
        <v>18</v>
      </c>
      <c r="D295" s="15">
        <v>5</v>
      </c>
      <c r="G295" t="str">
        <f t="shared" si="35"/>
        <v>Лабазанова Г.О.8069</v>
      </c>
      <c r="H295" t="s">
        <v>192</v>
      </c>
      <c r="I295" t="s">
        <v>20</v>
      </c>
      <c r="J295" s="13">
        <v>664905.01</v>
      </c>
      <c r="K295" s="15">
        <v>705</v>
      </c>
      <c r="U295" s="16"/>
      <c r="V295" s="16"/>
      <c r="X295" s="2"/>
    </row>
    <row r="296" spans="1:24">
      <c r="A296" t="str">
        <f t="shared" si="39"/>
        <v>Курбанова А.О.8004</v>
      </c>
      <c r="B296" t="s">
        <v>513</v>
      </c>
      <c r="C296" t="s">
        <v>48</v>
      </c>
      <c r="D296" s="15">
        <v>3</v>
      </c>
      <c r="G296" t="str">
        <f t="shared" si="35"/>
        <v>Лабазанова Г.О.8081</v>
      </c>
      <c r="H296" t="s">
        <v>192</v>
      </c>
      <c r="I296" t="s">
        <v>9</v>
      </c>
      <c r="J296" s="13">
        <v>404643.97000000003</v>
      </c>
      <c r="K296" s="15">
        <v>307</v>
      </c>
      <c r="U296" s="16"/>
      <c r="V296" s="16"/>
      <c r="X296" s="2"/>
    </row>
    <row r="297" spans="1:24">
      <c r="A297" t="str">
        <f t="shared" si="39"/>
        <v>Курбанова З.С.8035</v>
      </c>
      <c r="B297" t="s">
        <v>482</v>
      </c>
      <c r="C297" t="s">
        <v>31</v>
      </c>
      <c r="D297" s="15">
        <v>9</v>
      </c>
      <c r="G297" t="str">
        <f t="shared" si="35"/>
        <v>Лабазанова Х.Л.8018</v>
      </c>
      <c r="H297" t="s">
        <v>249</v>
      </c>
      <c r="I297" t="s">
        <v>10</v>
      </c>
      <c r="J297" s="13">
        <v>275252.19999999995</v>
      </c>
      <c r="K297" s="15">
        <v>255</v>
      </c>
      <c r="U297" s="16"/>
      <c r="V297" s="16"/>
      <c r="X297" s="2"/>
    </row>
    <row r="298" spans="1:24">
      <c r="A298" t="str">
        <f t="shared" si="39"/>
        <v>Курбанова З.С.8062</v>
      </c>
      <c r="B298" t="s">
        <v>482</v>
      </c>
      <c r="C298" t="s">
        <v>18</v>
      </c>
      <c r="D298" s="15">
        <v>1</v>
      </c>
      <c r="G298" t="str">
        <f t="shared" si="35"/>
        <v>Магамедова М.М.8092</v>
      </c>
      <c r="H298" t="s">
        <v>719</v>
      </c>
      <c r="I298" t="s">
        <v>52</v>
      </c>
      <c r="J298" s="13">
        <v>20625.03</v>
      </c>
      <c r="K298" s="15">
        <v>17</v>
      </c>
      <c r="U298" s="16"/>
      <c r="V298" s="16"/>
      <c r="X298" s="2"/>
    </row>
    <row r="299" spans="1:24">
      <c r="A299" t="str">
        <f t="shared" si="39"/>
        <v>Курбанова З.С.8069</v>
      </c>
      <c r="B299" t="s">
        <v>482</v>
      </c>
      <c r="C299" t="s">
        <v>20</v>
      </c>
      <c r="D299" s="15">
        <v>1</v>
      </c>
      <c r="G299" t="str">
        <f t="shared" si="35"/>
        <v>Маганмедова Н.Б.8022</v>
      </c>
      <c r="H299" t="s">
        <v>245</v>
      </c>
      <c r="I299" t="s">
        <v>35</v>
      </c>
      <c r="J299" s="13">
        <v>107221.46</v>
      </c>
      <c r="K299" s="15">
        <v>97</v>
      </c>
      <c r="U299" s="16"/>
      <c r="V299" s="16"/>
      <c r="X299" s="2"/>
    </row>
    <row r="300" spans="1:24">
      <c r="A300" t="str">
        <f t="shared" si="39"/>
        <v>Курбанова Н.А.8000</v>
      </c>
      <c r="B300" t="s">
        <v>129</v>
      </c>
      <c r="C300" t="s">
        <v>2</v>
      </c>
      <c r="D300" s="15">
        <v>1</v>
      </c>
      <c r="G300" t="str">
        <f t="shared" si="35"/>
        <v>Магарамова Э.М.8027</v>
      </c>
      <c r="H300" t="s">
        <v>561</v>
      </c>
      <c r="I300" t="s">
        <v>12</v>
      </c>
      <c r="J300" s="13">
        <v>491422.95</v>
      </c>
      <c r="K300" s="15">
        <v>474</v>
      </c>
      <c r="U300" s="16"/>
      <c r="V300" s="16"/>
      <c r="X300" s="2"/>
    </row>
    <row r="301" spans="1:24">
      <c r="A301" t="str">
        <f t="shared" si="39"/>
        <v>Курбанова Н.А.8027</v>
      </c>
      <c r="B301" t="s">
        <v>129</v>
      </c>
      <c r="C301" t="s">
        <v>12</v>
      </c>
      <c r="D301" s="15">
        <v>1</v>
      </c>
      <c r="G301" t="str">
        <f t="shared" si="35"/>
        <v>Магдиева С.Г.8024</v>
      </c>
      <c r="H301" t="s">
        <v>86</v>
      </c>
      <c r="I301" t="s">
        <v>8</v>
      </c>
      <c r="J301" s="13">
        <v>1698872.63</v>
      </c>
      <c r="K301" s="15">
        <v>1267</v>
      </c>
      <c r="U301" s="16"/>
      <c r="V301" s="16"/>
      <c r="X301" s="2"/>
    </row>
    <row r="302" spans="1:24">
      <c r="A302" t="str">
        <f t="shared" si="39"/>
        <v>Курбанова Н.А.8035</v>
      </c>
      <c r="B302" t="s">
        <v>129</v>
      </c>
      <c r="C302" t="s">
        <v>31</v>
      </c>
      <c r="D302" s="15">
        <v>18</v>
      </c>
      <c r="G302" t="str">
        <f t="shared" si="35"/>
        <v>Магомаева М.А.8080</v>
      </c>
      <c r="H302" t="s">
        <v>66</v>
      </c>
      <c r="I302" t="s">
        <v>14</v>
      </c>
      <c r="J302" s="13">
        <v>220573.97999999998</v>
      </c>
      <c r="K302" s="15">
        <v>200</v>
      </c>
      <c r="U302" s="16"/>
      <c r="V302" s="16"/>
      <c r="X302" s="2"/>
    </row>
    <row r="303" spans="1:24">
      <c r="A303" t="str">
        <f t="shared" si="39"/>
        <v>Курбанова Н.А.8074</v>
      </c>
      <c r="B303" t="s">
        <v>129</v>
      </c>
      <c r="C303" t="s">
        <v>4</v>
      </c>
      <c r="D303" s="15">
        <v>1</v>
      </c>
      <c r="G303" t="str">
        <f t="shared" si="35"/>
        <v>Магомедгереева З.Ю.8029</v>
      </c>
      <c r="H303" t="s">
        <v>155</v>
      </c>
      <c r="I303" t="s">
        <v>29</v>
      </c>
      <c r="J303" s="13">
        <v>391066.36</v>
      </c>
      <c r="K303" s="15">
        <v>371</v>
      </c>
      <c r="U303" s="16"/>
      <c r="V303" s="16"/>
      <c r="X303" s="2"/>
    </row>
    <row r="304" spans="1:24">
      <c r="A304" t="str">
        <f t="shared" si="39"/>
        <v>Курбанова Н.О.8010</v>
      </c>
      <c r="B304" t="s">
        <v>235</v>
      </c>
      <c r="C304" t="s">
        <v>44</v>
      </c>
      <c r="D304" s="15">
        <v>1</v>
      </c>
      <c r="G304" t="str">
        <f t="shared" si="35"/>
        <v>Магомедгереева З.Ю.8032</v>
      </c>
      <c r="H304" t="s">
        <v>155</v>
      </c>
      <c r="I304" t="s">
        <v>50</v>
      </c>
      <c r="J304" s="13">
        <v>161465.87</v>
      </c>
      <c r="K304" s="15">
        <v>176</v>
      </c>
      <c r="U304" s="16"/>
      <c r="V304" s="16"/>
      <c r="X304" s="2"/>
    </row>
    <row r="305" spans="1:24">
      <c r="A305" t="str">
        <f t="shared" si="39"/>
        <v>Курбанова Н.С.8059</v>
      </c>
      <c r="B305" t="s">
        <v>68</v>
      </c>
      <c r="C305" t="s">
        <v>13</v>
      </c>
      <c r="D305" s="15">
        <v>12</v>
      </c>
      <c r="G305" t="str">
        <f t="shared" si="35"/>
        <v>Магомедзагирова П.Д.8074</v>
      </c>
      <c r="H305" t="s">
        <v>167</v>
      </c>
      <c r="I305" t="s">
        <v>4</v>
      </c>
      <c r="J305" s="13">
        <v>334335.18999999994</v>
      </c>
      <c r="K305" s="15">
        <v>355</v>
      </c>
      <c r="U305" s="16"/>
      <c r="V305" s="16"/>
      <c r="X305" s="2"/>
    </row>
    <row r="306" spans="1:24">
      <c r="A306" t="str">
        <f t="shared" si="39"/>
        <v>Курбанова Р.А.8059</v>
      </c>
      <c r="B306" t="s">
        <v>545</v>
      </c>
      <c r="C306" t="s">
        <v>13</v>
      </c>
      <c r="D306" s="15">
        <v>1</v>
      </c>
      <c r="G306" t="str">
        <f t="shared" si="35"/>
        <v>Магомедова А.А.8081</v>
      </c>
      <c r="H306" t="s">
        <v>77</v>
      </c>
      <c r="I306" t="s">
        <v>9</v>
      </c>
      <c r="J306" s="13">
        <v>1758111.59</v>
      </c>
      <c r="K306" s="15">
        <v>1083</v>
      </c>
      <c r="U306" s="16"/>
      <c r="V306" s="16"/>
      <c r="X306" s="2"/>
    </row>
    <row r="307" spans="1:24">
      <c r="A307" t="str">
        <f t="shared" si="39"/>
        <v>Курбанова Р.А.8079</v>
      </c>
      <c r="B307" t="s">
        <v>545</v>
      </c>
      <c r="C307" t="s">
        <v>17</v>
      </c>
      <c r="D307" s="15">
        <v>2</v>
      </c>
      <c r="G307" t="str">
        <f t="shared" si="35"/>
        <v>Магомедова Б.А.8027</v>
      </c>
      <c r="H307" t="s">
        <v>153</v>
      </c>
      <c r="I307" t="s">
        <v>12</v>
      </c>
      <c r="J307" s="13">
        <v>739756.52999999991</v>
      </c>
      <c r="K307" s="15">
        <v>652</v>
      </c>
      <c r="U307" s="16"/>
      <c r="V307" s="16"/>
      <c r="X307" s="2"/>
    </row>
    <row r="308" spans="1:24">
      <c r="A308" t="str">
        <f t="shared" si="39"/>
        <v>Курбанова Р.А.8080</v>
      </c>
      <c r="B308" t="s">
        <v>545</v>
      </c>
      <c r="C308" t="s">
        <v>14</v>
      </c>
      <c r="D308" s="15">
        <v>24</v>
      </c>
      <c r="G308" t="str">
        <f t="shared" si="35"/>
        <v>Магомедова Г.А.8084</v>
      </c>
      <c r="H308" t="s">
        <v>463</v>
      </c>
      <c r="I308" t="s">
        <v>23</v>
      </c>
      <c r="J308" s="13">
        <v>254541.88</v>
      </c>
      <c r="K308" s="15">
        <v>169</v>
      </c>
      <c r="U308" s="16"/>
      <c r="V308" s="16"/>
      <c r="X308" s="2"/>
    </row>
    <row r="309" spans="1:24">
      <c r="A309" t="str">
        <f t="shared" si="39"/>
        <v>Курбанова Р.А.8087</v>
      </c>
      <c r="B309" t="s">
        <v>545</v>
      </c>
      <c r="C309" t="s">
        <v>19</v>
      </c>
      <c r="D309" s="15">
        <v>1</v>
      </c>
      <c r="G309" t="str">
        <f t="shared" si="35"/>
        <v>Магомедова З.Г.8084</v>
      </c>
      <c r="H309" t="s">
        <v>203</v>
      </c>
      <c r="I309" t="s">
        <v>23</v>
      </c>
      <c r="J309" s="13">
        <v>240961.91</v>
      </c>
      <c r="K309" s="15">
        <v>131</v>
      </c>
      <c r="U309" s="16"/>
      <c r="V309" s="16"/>
      <c r="X309" s="2"/>
    </row>
    <row r="310" spans="1:24">
      <c r="A310" t="str">
        <f t="shared" si="39"/>
        <v>Лабазанова Г.О.8005</v>
      </c>
      <c r="B310" t="s">
        <v>192</v>
      </c>
      <c r="C310" t="s">
        <v>16</v>
      </c>
      <c r="D310" s="15">
        <v>1</v>
      </c>
      <c r="G310" t="str">
        <f t="shared" si="35"/>
        <v>Магомедова З.И.8019</v>
      </c>
      <c r="H310" t="s">
        <v>150</v>
      </c>
      <c r="I310" t="s">
        <v>26</v>
      </c>
      <c r="J310" s="13">
        <v>580112.81000000006</v>
      </c>
      <c r="K310" s="15">
        <v>407</v>
      </c>
      <c r="U310" s="16"/>
      <c r="V310" s="16"/>
      <c r="X310" s="2"/>
    </row>
    <row r="311" spans="1:24">
      <c r="A311" t="str">
        <f t="shared" si="39"/>
        <v>Лабазанова Г.О.8006</v>
      </c>
      <c r="B311" t="s">
        <v>192</v>
      </c>
      <c r="C311" t="s">
        <v>22</v>
      </c>
      <c r="D311" s="15">
        <v>1</v>
      </c>
      <c r="G311" t="str">
        <f t="shared" si="35"/>
        <v>Магомедова З.Х.8018</v>
      </c>
      <c r="H311" t="s">
        <v>250</v>
      </c>
      <c r="I311" t="s">
        <v>10</v>
      </c>
      <c r="J311" s="13">
        <v>298191.46999999997</v>
      </c>
      <c r="K311" s="15">
        <v>293</v>
      </c>
      <c r="U311" s="16"/>
      <c r="V311" s="16"/>
      <c r="X311" s="2"/>
    </row>
    <row r="312" spans="1:24">
      <c r="A312" t="str">
        <f t="shared" si="39"/>
        <v>Лабазанова Г.О.8027</v>
      </c>
      <c r="B312" t="s">
        <v>192</v>
      </c>
      <c r="C312" t="s">
        <v>12</v>
      </c>
      <c r="D312" s="15">
        <v>1</v>
      </c>
      <c r="G312" t="str">
        <f t="shared" si="35"/>
        <v>Магомедова К.Х.8027</v>
      </c>
      <c r="H312" t="s">
        <v>720</v>
      </c>
      <c r="I312" t="s">
        <v>12</v>
      </c>
      <c r="J312" s="13">
        <v>160227.98000000001</v>
      </c>
      <c r="K312" s="15">
        <v>187</v>
      </c>
      <c r="U312" s="16"/>
      <c r="V312" s="16"/>
      <c r="X312" s="2"/>
    </row>
    <row r="313" spans="1:24">
      <c r="A313" t="str">
        <f t="shared" si="39"/>
        <v>Лабазанова Г.О.8035</v>
      </c>
      <c r="B313" t="s">
        <v>192</v>
      </c>
      <c r="C313" t="s">
        <v>31</v>
      </c>
      <c r="D313" s="15">
        <v>1</v>
      </c>
      <c r="G313" t="str">
        <f t="shared" si="35"/>
        <v>Магомедова М.М.8011</v>
      </c>
      <c r="H313" t="s">
        <v>62</v>
      </c>
      <c r="I313" t="s">
        <v>43</v>
      </c>
      <c r="J313" s="13">
        <v>728885.17</v>
      </c>
      <c r="K313" s="15">
        <v>393</v>
      </c>
      <c r="U313" s="16"/>
      <c r="V313" s="16"/>
      <c r="X313" s="2"/>
    </row>
    <row r="314" spans="1:24">
      <c r="A314" t="str">
        <f t="shared" si="39"/>
        <v>Лабазанова Г.О.8069</v>
      </c>
      <c r="B314" t="s">
        <v>192</v>
      </c>
      <c r="C314" t="s">
        <v>20</v>
      </c>
      <c r="D314" s="15">
        <v>18</v>
      </c>
      <c r="G314" t="str">
        <f t="shared" si="35"/>
        <v>Магомедова М.М.8029</v>
      </c>
      <c r="H314" t="s">
        <v>62</v>
      </c>
      <c r="I314" t="s">
        <v>29</v>
      </c>
      <c r="J314" s="13">
        <v>22981.5</v>
      </c>
      <c r="K314" s="15">
        <v>20</v>
      </c>
      <c r="U314" s="16"/>
      <c r="V314" s="16"/>
      <c r="X314" s="2"/>
    </row>
    <row r="315" spans="1:24">
      <c r="A315" t="str">
        <f t="shared" si="39"/>
        <v>Лабазанова Г.О.8074</v>
      </c>
      <c r="B315" t="s">
        <v>192</v>
      </c>
      <c r="C315" t="s">
        <v>4</v>
      </c>
      <c r="D315" s="15">
        <v>1</v>
      </c>
      <c r="G315" t="str">
        <f t="shared" si="35"/>
        <v>Магомедова М.М.8032</v>
      </c>
      <c r="H315" t="s">
        <v>62</v>
      </c>
      <c r="I315" t="s">
        <v>50</v>
      </c>
      <c r="J315" s="13">
        <v>44649.919999999998</v>
      </c>
      <c r="K315" s="15">
        <v>56</v>
      </c>
      <c r="U315" s="16"/>
      <c r="V315" s="16"/>
      <c r="X315" s="2"/>
    </row>
    <row r="316" spans="1:24">
      <c r="A316" t="str">
        <f t="shared" si="39"/>
        <v>Лабазанова Г.О.8081</v>
      </c>
      <c r="B316" t="s">
        <v>192</v>
      </c>
      <c r="C316" t="s">
        <v>9</v>
      </c>
      <c r="D316" s="15">
        <v>10</v>
      </c>
      <c r="G316" t="str">
        <f t="shared" si="35"/>
        <v>Магомедова М.М.8061</v>
      </c>
      <c r="H316" t="s">
        <v>62</v>
      </c>
      <c r="I316" t="s">
        <v>34</v>
      </c>
      <c r="J316" s="13">
        <v>1093414.73</v>
      </c>
      <c r="K316" s="15">
        <v>726</v>
      </c>
      <c r="U316" s="16"/>
      <c r="V316" s="16"/>
      <c r="X316" s="2"/>
    </row>
    <row r="317" spans="1:24">
      <c r="A317" t="str">
        <f t="shared" si="39"/>
        <v>Лабазанова Г.О.8087</v>
      </c>
      <c r="B317" t="s">
        <v>192</v>
      </c>
      <c r="C317" t="s">
        <v>19</v>
      </c>
      <c r="D317" s="15">
        <v>1</v>
      </c>
      <c r="G317" t="str">
        <f t="shared" si="35"/>
        <v>Магомедова О.Р.8004</v>
      </c>
      <c r="H317" t="s">
        <v>65</v>
      </c>
      <c r="I317" t="s">
        <v>48</v>
      </c>
      <c r="J317" s="13">
        <v>478709.31</v>
      </c>
      <c r="K317" s="15">
        <v>475</v>
      </c>
      <c r="U317" s="16"/>
      <c r="V317" s="16"/>
      <c r="X317" s="2"/>
    </row>
    <row r="318" spans="1:24">
      <c r="A318" t="str">
        <f t="shared" si="39"/>
        <v>Лабазанова Х.Л.8018</v>
      </c>
      <c r="B318" t="s">
        <v>249</v>
      </c>
      <c r="C318" t="s">
        <v>10</v>
      </c>
      <c r="D318" s="15">
        <v>10</v>
      </c>
      <c r="G318" t="str">
        <f t="shared" si="35"/>
        <v>Магомедова П.М.8010</v>
      </c>
      <c r="H318" t="s">
        <v>523</v>
      </c>
      <c r="I318" t="s">
        <v>44</v>
      </c>
      <c r="J318" s="13">
        <v>294976.67</v>
      </c>
      <c r="K318" s="15">
        <v>282</v>
      </c>
      <c r="U318" s="16"/>
      <c r="V318" s="16"/>
      <c r="X318" s="2"/>
    </row>
    <row r="319" spans="1:24">
      <c r="A319" t="str">
        <f t="shared" si="39"/>
        <v>Маганмедова Н.Б.8082</v>
      </c>
      <c r="B319" t="s">
        <v>245</v>
      </c>
      <c r="C319" t="s">
        <v>5</v>
      </c>
      <c r="D319" s="15">
        <v>1</v>
      </c>
      <c r="G319" t="str">
        <f t="shared" si="35"/>
        <v>Магомедова Р.М.8024</v>
      </c>
      <c r="H319" t="s">
        <v>87</v>
      </c>
      <c r="I319" t="s">
        <v>8</v>
      </c>
      <c r="J319" s="13">
        <v>1484816.3999999997</v>
      </c>
      <c r="K319" s="15">
        <v>1080</v>
      </c>
    </row>
    <row r="320" spans="1:24">
      <c r="A320" t="str">
        <f t="shared" si="39"/>
        <v>Магарамова Э.М.8027</v>
      </c>
      <c r="B320" t="s">
        <v>561</v>
      </c>
      <c r="C320" t="s">
        <v>12</v>
      </c>
      <c r="D320" s="15">
        <v>14</v>
      </c>
      <c r="G320" t="str">
        <f t="shared" si="35"/>
        <v>Магомедова Ф.Г.8010</v>
      </c>
      <c r="H320" t="s">
        <v>171</v>
      </c>
      <c r="I320" t="s">
        <v>44</v>
      </c>
      <c r="J320" s="13">
        <v>639446.51</v>
      </c>
      <c r="K320" s="15">
        <v>591</v>
      </c>
    </row>
    <row r="321" spans="1:11">
      <c r="A321" t="str">
        <f t="shared" si="39"/>
        <v>Магдиева С.Г.8024</v>
      </c>
      <c r="B321" t="s">
        <v>86</v>
      </c>
      <c r="C321" t="s">
        <v>8</v>
      </c>
      <c r="D321" s="15">
        <v>13</v>
      </c>
      <c r="G321" t="str">
        <f t="shared" si="35"/>
        <v>Магомедова Ф.М.8084</v>
      </c>
      <c r="H321" t="s">
        <v>212</v>
      </c>
      <c r="I321" t="s">
        <v>23</v>
      </c>
      <c r="J321" s="13">
        <v>345808.48</v>
      </c>
      <c r="K321" s="15">
        <v>221</v>
      </c>
    </row>
    <row r="322" spans="1:11">
      <c r="A322" t="str">
        <f t="shared" si="39"/>
        <v>Магдиева С.Г.8075</v>
      </c>
      <c r="B322" t="s">
        <v>86</v>
      </c>
      <c r="C322" t="s">
        <v>32</v>
      </c>
      <c r="D322" s="15">
        <v>1</v>
      </c>
      <c r="G322" t="str">
        <f t="shared" si="35"/>
        <v>Магомедова Х.А.8084</v>
      </c>
      <c r="H322" t="s">
        <v>244</v>
      </c>
      <c r="I322" t="s">
        <v>23</v>
      </c>
      <c r="J322" s="13">
        <v>1041800.02</v>
      </c>
      <c r="K322" s="15">
        <v>544</v>
      </c>
    </row>
    <row r="323" spans="1:11">
      <c r="A323" t="str">
        <f t="shared" si="39"/>
        <v>Магомаева М.А.8080</v>
      </c>
      <c r="B323" t="s">
        <v>66</v>
      </c>
      <c r="C323" t="s">
        <v>14</v>
      </c>
      <c r="D323" s="15">
        <v>8</v>
      </c>
      <c r="G323" t="str">
        <f t="shared" si="35"/>
        <v>Маликова С.Ш.8029</v>
      </c>
      <c r="H323" t="s">
        <v>174</v>
      </c>
      <c r="I323" t="s">
        <v>29</v>
      </c>
      <c r="J323" s="13">
        <v>20012.09</v>
      </c>
      <c r="K323" s="15">
        <v>21</v>
      </c>
    </row>
    <row r="324" spans="1:11">
      <c r="A324" t="str">
        <f t="shared" si="39"/>
        <v>Магомедгереева З.Ю.8011</v>
      </c>
      <c r="B324" t="s">
        <v>155</v>
      </c>
      <c r="C324" t="s">
        <v>43</v>
      </c>
      <c r="D324" s="15">
        <v>1</v>
      </c>
      <c r="G324" t="str">
        <f t="shared" si="35"/>
        <v>Маликова С.Ш.8061</v>
      </c>
      <c r="H324" t="s">
        <v>174</v>
      </c>
      <c r="I324" t="s">
        <v>34</v>
      </c>
      <c r="J324" s="13">
        <v>1170289.3600000001</v>
      </c>
      <c r="K324" s="15">
        <v>567</v>
      </c>
    </row>
    <row r="325" spans="1:11">
      <c r="A325" t="str">
        <f t="shared" si="39"/>
        <v>Магомедгереева З.Ю.8027</v>
      </c>
      <c r="B325" t="s">
        <v>155</v>
      </c>
      <c r="C325" t="s">
        <v>12</v>
      </c>
      <c r="D325" s="15">
        <v>1</v>
      </c>
      <c r="G325" t="str">
        <f t="shared" si="35"/>
        <v>Мамаева Л.И.8095</v>
      </c>
      <c r="H325" t="s">
        <v>172</v>
      </c>
      <c r="I325" t="s">
        <v>178</v>
      </c>
      <c r="J325" s="13">
        <v>260808.60000000003</v>
      </c>
      <c r="K325" s="15">
        <v>284</v>
      </c>
    </row>
    <row r="326" spans="1:11">
      <c r="A326" t="str">
        <f t="shared" si="39"/>
        <v>Магомедгереева З.Ю.8029</v>
      </c>
      <c r="B326" t="s">
        <v>155</v>
      </c>
      <c r="C326" t="s">
        <v>29</v>
      </c>
      <c r="D326" s="15">
        <v>22</v>
      </c>
      <c r="G326" t="str">
        <f t="shared" ref="G326:G389" si="40">CONCATENATE(LEFT(H326,LEN(H326)-3),RIGHT(H326,2),I326)</f>
        <v>Маммацаева П.З.8017</v>
      </c>
      <c r="H326" t="s">
        <v>246</v>
      </c>
      <c r="I326" t="s">
        <v>36</v>
      </c>
      <c r="J326" s="13">
        <v>624526.16999999993</v>
      </c>
      <c r="K326" s="15">
        <v>730</v>
      </c>
    </row>
    <row r="327" spans="1:11">
      <c r="A327" t="str">
        <f t="shared" ref="A327:A390" si="41">CONCATENATE(LEFT(B327,LEN(B327)-3),RIGHT(B327,2),C327)</f>
        <v>Магомедгереева З.Ю.8032</v>
      </c>
      <c r="B327" t="s">
        <v>155</v>
      </c>
      <c r="C327" t="s">
        <v>50</v>
      </c>
      <c r="D327" s="15">
        <v>8</v>
      </c>
      <c r="G327" t="str">
        <f t="shared" si="40"/>
        <v>Маммацаева П.З.8075</v>
      </c>
      <c r="H327" t="s">
        <v>246</v>
      </c>
      <c r="I327" t="s">
        <v>32</v>
      </c>
      <c r="J327" s="13">
        <v>418351.94</v>
      </c>
      <c r="K327" s="15">
        <v>587</v>
      </c>
    </row>
    <row r="328" spans="1:11">
      <c r="A328" t="str">
        <f t="shared" si="41"/>
        <v>Магомедгереева З.Ю.8061</v>
      </c>
      <c r="B328" t="s">
        <v>155</v>
      </c>
      <c r="C328" t="s">
        <v>34</v>
      </c>
      <c r="D328" s="15">
        <v>1</v>
      </c>
      <c r="G328" t="str">
        <f t="shared" si="40"/>
        <v>Маммедов Н.А.8012</v>
      </c>
      <c r="H328" t="s">
        <v>547</v>
      </c>
      <c r="I328" t="s">
        <v>54</v>
      </c>
      <c r="J328" s="13">
        <v>84238.18</v>
      </c>
      <c r="K328" s="15">
        <v>89</v>
      </c>
    </row>
    <row r="329" spans="1:11">
      <c r="A329" t="str">
        <f t="shared" si="41"/>
        <v>Магомедзагирова П.Д.8019</v>
      </c>
      <c r="B329" t="s">
        <v>167</v>
      </c>
      <c r="C329" t="s">
        <v>26</v>
      </c>
      <c r="D329" s="15">
        <v>2</v>
      </c>
      <c r="G329" t="str">
        <f t="shared" si="40"/>
        <v>Мансурова П.М.8062</v>
      </c>
      <c r="H329" t="s">
        <v>160</v>
      </c>
      <c r="I329" t="s">
        <v>18</v>
      </c>
      <c r="J329" s="13">
        <v>399255.52999999997</v>
      </c>
      <c r="K329" s="15">
        <v>430</v>
      </c>
    </row>
    <row r="330" spans="1:11">
      <c r="A330" t="str">
        <f t="shared" si="41"/>
        <v>Магомедзагирова П.Д.8027</v>
      </c>
      <c r="B330" t="s">
        <v>167</v>
      </c>
      <c r="C330" t="s">
        <v>12</v>
      </c>
      <c r="D330" s="15">
        <v>1</v>
      </c>
      <c r="G330" t="str">
        <f t="shared" si="40"/>
        <v>Меджидова А.М.8069</v>
      </c>
      <c r="H330" t="s">
        <v>81</v>
      </c>
      <c r="I330" t="s">
        <v>20</v>
      </c>
      <c r="J330" s="13">
        <v>807542.05</v>
      </c>
      <c r="K330" s="15">
        <v>852</v>
      </c>
    </row>
    <row r="331" spans="1:11">
      <c r="A331" t="str">
        <f t="shared" si="41"/>
        <v>Магомедзагирова П.Д.8074</v>
      </c>
      <c r="B331" t="s">
        <v>167</v>
      </c>
      <c r="C331" t="s">
        <v>4</v>
      </c>
      <c r="D331" s="15">
        <v>24</v>
      </c>
      <c r="G331" t="str">
        <f t="shared" si="40"/>
        <v>Мезгова Э.Л.8092</v>
      </c>
      <c r="H331" t="s">
        <v>255</v>
      </c>
      <c r="I331" t="s">
        <v>52</v>
      </c>
      <c r="J331" s="13">
        <v>6180.83</v>
      </c>
      <c r="K331" s="15">
        <v>5</v>
      </c>
    </row>
    <row r="332" spans="1:11">
      <c r="A332" t="str">
        <f t="shared" si="41"/>
        <v>Магомедова А.А.8024</v>
      </c>
      <c r="B332" t="s">
        <v>77</v>
      </c>
      <c r="C332" t="s">
        <v>8</v>
      </c>
      <c r="D332" s="15">
        <v>1</v>
      </c>
      <c r="G332" t="str">
        <f t="shared" si="40"/>
        <v>Менафова Д.Э.8032</v>
      </c>
      <c r="H332" t="s">
        <v>721</v>
      </c>
      <c r="I332" t="s">
        <v>50</v>
      </c>
      <c r="J332" s="13">
        <v>2393.04</v>
      </c>
      <c r="K332" s="15">
        <v>4</v>
      </c>
    </row>
    <row r="333" spans="1:11">
      <c r="A333" t="str">
        <f t="shared" si="41"/>
        <v>Магомедова А.А.8081</v>
      </c>
      <c r="B333" t="s">
        <v>77</v>
      </c>
      <c r="C333" t="s">
        <v>9</v>
      </c>
      <c r="D333" s="15">
        <v>26</v>
      </c>
      <c r="G333" t="str">
        <f t="shared" si="40"/>
        <v>Мехтиханова Д.Ф.8081</v>
      </c>
      <c r="H333" t="s">
        <v>531</v>
      </c>
      <c r="I333" t="s">
        <v>9</v>
      </c>
      <c r="J333" s="13">
        <v>1379391.03</v>
      </c>
      <c r="K333" s="15">
        <v>804</v>
      </c>
    </row>
    <row r="334" spans="1:11">
      <c r="A334" t="str">
        <f t="shared" si="41"/>
        <v>Магомедова Б.А.8027</v>
      </c>
      <c r="B334" t="s">
        <v>153</v>
      </c>
      <c r="C334" t="s">
        <v>12</v>
      </c>
      <c r="D334" s="15">
        <v>12</v>
      </c>
      <c r="G334" t="str">
        <f t="shared" si="40"/>
        <v>Мирзабеков Ш.Ш.8005</v>
      </c>
      <c r="H334" t="s">
        <v>114</v>
      </c>
      <c r="I334" t="s">
        <v>16</v>
      </c>
      <c r="J334" s="13">
        <v>39397.9</v>
      </c>
      <c r="K334" s="15">
        <v>30</v>
      </c>
    </row>
    <row r="335" spans="1:11">
      <c r="A335" t="str">
        <f t="shared" si="41"/>
        <v>Магомедова Г.А.8005</v>
      </c>
      <c r="B335" t="s">
        <v>463</v>
      </c>
      <c r="C335" t="s">
        <v>16</v>
      </c>
      <c r="D335" s="15">
        <v>1</v>
      </c>
      <c r="G335" t="str">
        <f t="shared" si="40"/>
        <v>Мирзаева Ш.К.8024</v>
      </c>
      <c r="H335" t="s">
        <v>88</v>
      </c>
      <c r="I335" t="s">
        <v>8</v>
      </c>
      <c r="J335" s="13">
        <v>1651912.2729999996</v>
      </c>
      <c r="K335" s="15">
        <v>1393</v>
      </c>
    </row>
    <row r="336" spans="1:11">
      <c r="A336" t="str">
        <f t="shared" si="41"/>
        <v>Магомедова Г.А.8054</v>
      </c>
      <c r="B336" t="s">
        <v>463</v>
      </c>
      <c r="C336" t="s">
        <v>37</v>
      </c>
      <c r="D336" s="15">
        <v>1</v>
      </c>
      <c r="G336" t="str">
        <f t="shared" si="40"/>
        <v>Мирзалабагандова З.Н.8000</v>
      </c>
      <c r="H336" t="s">
        <v>131</v>
      </c>
      <c r="I336" t="s">
        <v>2</v>
      </c>
      <c r="J336" s="13">
        <v>15765.06</v>
      </c>
      <c r="K336" s="15">
        <v>17</v>
      </c>
    </row>
    <row r="337" spans="1:11">
      <c r="A337" t="str">
        <f t="shared" si="41"/>
        <v>Магомедова Г.А.8084</v>
      </c>
      <c r="B337" t="s">
        <v>463</v>
      </c>
      <c r="C337" t="s">
        <v>23</v>
      </c>
      <c r="D337" s="15">
        <v>13</v>
      </c>
      <c r="G337" t="str">
        <f t="shared" si="40"/>
        <v>Мирзалабагандова З.Н.8016</v>
      </c>
      <c r="H337" t="s">
        <v>131</v>
      </c>
      <c r="I337" t="s">
        <v>38</v>
      </c>
      <c r="J337" s="13">
        <v>97199.5</v>
      </c>
      <c r="K337" s="15">
        <v>134</v>
      </c>
    </row>
    <row r="338" spans="1:11">
      <c r="A338" t="str">
        <f t="shared" si="41"/>
        <v>Магомедова Г.А.8087</v>
      </c>
      <c r="B338" t="s">
        <v>463</v>
      </c>
      <c r="C338" t="s">
        <v>19</v>
      </c>
      <c r="D338" s="15">
        <v>1</v>
      </c>
      <c r="G338" t="str">
        <f t="shared" si="40"/>
        <v>Мирзалабагандова З.Н.8064</v>
      </c>
      <c r="H338" t="s">
        <v>131</v>
      </c>
      <c r="I338" t="s">
        <v>39</v>
      </c>
      <c r="J338" s="13">
        <v>504098.6</v>
      </c>
      <c r="K338" s="15">
        <v>506</v>
      </c>
    </row>
    <row r="339" spans="1:11">
      <c r="A339" t="str">
        <f t="shared" si="41"/>
        <v>Магомедова З.Г.8084</v>
      </c>
      <c r="B339" t="s">
        <v>203</v>
      </c>
      <c r="C339" t="s">
        <v>23</v>
      </c>
      <c r="D339" s="15">
        <v>2</v>
      </c>
      <c r="G339" t="str">
        <f t="shared" si="40"/>
        <v>Мирзеханова Т.Р.8035</v>
      </c>
      <c r="H339" t="s">
        <v>532</v>
      </c>
      <c r="I339" t="s">
        <v>31</v>
      </c>
      <c r="J339" s="13">
        <v>1128902.19</v>
      </c>
      <c r="K339" s="15">
        <v>390</v>
      </c>
    </row>
    <row r="340" spans="1:11">
      <c r="A340" t="str">
        <f t="shared" si="41"/>
        <v>Магомедова З.И.8019</v>
      </c>
      <c r="B340" t="s">
        <v>150</v>
      </c>
      <c r="C340" t="s">
        <v>26</v>
      </c>
      <c r="D340" s="15">
        <v>14</v>
      </c>
      <c r="G340" t="str">
        <f t="shared" si="40"/>
        <v>Мирзоева А.А.8006</v>
      </c>
      <c r="H340" t="s">
        <v>483</v>
      </c>
      <c r="I340" t="s">
        <v>22</v>
      </c>
      <c r="J340" s="13">
        <v>789682.54</v>
      </c>
      <c r="K340" s="15">
        <v>802</v>
      </c>
    </row>
    <row r="341" spans="1:11">
      <c r="A341" t="str">
        <f t="shared" si="41"/>
        <v>Магомедова З.И.8074</v>
      </c>
      <c r="B341" t="s">
        <v>150</v>
      </c>
      <c r="C341" t="s">
        <v>4</v>
      </c>
      <c r="D341" s="15">
        <v>2</v>
      </c>
      <c r="G341" t="str">
        <f t="shared" si="40"/>
        <v>Мунгиева Э.Р.8027</v>
      </c>
      <c r="H341" t="s">
        <v>154</v>
      </c>
      <c r="I341" t="s">
        <v>12</v>
      </c>
      <c r="J341" s="13">
        <v>330251</v>
      </c>
      <c r="K341" s="15">
        <v>429</v>
      </c>
    </row>
    <row r="342" spans="1:11">
      <c r="A342" t="str">
        <f t="shared" si="41"/>
        <v>Магомедова З.Х.8018</v>
      </c>
      <c r="B342" t="s">
        <v>250</v>
      </c>
      <c r="C342" t="s">
        <v>10</v>
      </c>
      <c r="D342" s="15">
        <v>6</v>
      </c>
      <c r="G342" t="str">
        <f t="shared" si="40"/>
        <v>Муратова З.И.8086</v>
      </c>
      <c r="H342" t="s">
        <v>484</v>
      </c>
      <c r="I342" t="s">
        <v>40</v>
      </c>
      <c r="J342" s="13">
        <v>276001.51999999996</v>
      </c>
      <c r="K342" s="15">
        <v>206</v>
      </c>
    </row>
    <row r="343" spans="1:11">
      <c r="A343" t="str">
        <f t="shared" si="41"/>
        <v>Магомедова М.М.8009</v>
      </c>
      <c r="B343" t="s">
        <v>62</v>
      </c>
      <c r="C343" t="s">
        <v>53</v>
      </c>
      <c r="D343" s="15">
        <v>2</v>
      </c>
      <c r="G343" t="str">
        <f t="shared" si="40"/>
        <v>Муртаева К.А.8004</v>
      </c>
      <c r="H343" t="s">
        <v>548</v>
      </c>
      <c r="I343" t="s">
        <v>48</v>
      </c>
      <c r="J343" s="13">
        <v>267106.5</v>
      </c>
      <c r="K343" s="15">
        <v>285</v>
      </c>
    </row>
    <row r="344" spans="1:11">
      <c r="A344" t="str">
        <f t="shared" si="41"/>
        <v>Магомедова М.М.8011</v>
      </c>
      <c r="B344" t="s">
        <v>62</v>
      </c>
      <c r="C344" t="s">
        <v>43</v>
      </c>
      <c r="D344" s="15">
        <v>17</v>
      </c>
      <c r="G344" t="str">
        <f t="shared" si="40"/>
        <v>Муртазаева А.Г.8054</v>
      </c>
      <c r="H344" t="s">
        <v>103</v>
      </c>
      <c r="I344" t="s">
        <v>37</v>
      </c>
      <c r="J344" s="13">
        <v>317524.24</v>
      </c>
      <c r="K344" s="15">
        <v>366</v>
      </c>
    </row>
    <row r="345" spans="1:11">
      <c r="A345" t="str">
        <f t="shared" si="41"/>
        <v>Магомедова М.М.8029</v>
      </c>
      <c r="B345" t="s">
        <v>62</v>
      </c>
      <c r="C345" t="s">
        <v>29</v>
      </c>
      <c r="D345" s="15">
        <v>2</v>
      </c>
      <c r="G345" t="str">
        <f t="shared" si="40"/>
        <v>Муртазалиева А.Ю.8005</v>
      </c>
      <c r="H345" t="s">
        <v>173</v>
      </c>
      <c r="I345" t="s">
        <v>16</v>
      </c>
      <c r="J345" s="13">
        <v>978640.13</v>
      </c>
      <c r="K345" s="15">
        <v>704</v>
      </c>
    </row>
    <row r="346" spans="1:11">
      <c r="A346" t="str">
        <f t="shared" si="41"/>
        <v>Магомедова М.М.8032</v>
      </c>
      <c r="B346" t="s">
        <v>62</v>
      </c>
      <c r="C346" t="s">
        <v>50</v>
      </c>
      <c r="D346" s="15">
        <v>1</v>
      </c>
      <c r="G346" t="str">
        <f t="shared" si="40"/>
        <v>Муртазалиева Р.М.8057</v>
      </c>
      <c r="H346" t="s">
        <v>156</v>
      </c>
      <c r="I346" t="s">
        <v>28</v>
      </c>
      <c r="J346" s="13">
        <v>652374.25</v>
      </c>
      <c r="K346" s="15">
        <v>507</v>
      </c>
    </row>
    <row r="347" spans="1:11">
      <c r="A347" t="str">
        <f t="shared" si="41"/>
        <v>Магомедова М.М.8061</v>
      </c>
      <c r="B347" t="s">
        <v>62</v>
      </c>
      <c r="C347" t="s">
        <v>34</v>
      </c>
      <c r="D347" s="15">
        <v>27</v>
      </c>
      <c r="G347" t="str">
        <f t="shared" si="40"/>
        <v>Мусалаева Д.М.8015</v>
      </c>
      <c r="H347" t="s">
        <v>251</v>
      </c>
      <c r="I347" t="s">
        <v>25</v>
      </c>
      <c r="J347" s="13">
        <v>839585.77</v>
      </c>
      <c r="K347" s="15">
        <v>724</v>
      </c>
    </row>
    <row r="348" spans="1:11">
      <c r="A348" t="str">
        <f t="shared" si="41"/>
        <v>Магомедова М.М.8069</v>
      </c>
      <c r="B348" t="s">
        <v>62</v>
      </c>
      <c r="C348" t="s">
        <v>20</v>
      </c>
      <c r="D348" s="15">
        <v>1</v>
      </c>
      <c r="G348" t="str">
        <f t="shared" si="40"/>
        <v>Мустафаева Ж.М.8054</v>
      </c>
      <c r="H348" t="s">
        <v>104</v>
      </c>
      <c r="I348" t="s">
        <v>37</v>
      </c>
      <c r="J348" s="13">
        <v>545985.76</v>
      </c>
      <c r="K348" s="15">
        <v>634</v>
      </c>
    </row>
    <row r="349" spans="1:11">
      <c r="A349" t="str">
        <f t="shared" si="41"/>
        <v>Магомедова М.М.8076</v>
      </c>
      <c r="B349" t="s">
        <v>62</v>
      </c>
      <c r="C349" t="s">
        <v>47</v>
      </c>
      <c r="D349" s="15">
        <v>2</v>
      </c>
      <c r="G349" t="str">
        <f t="shared" si="40"/>
        <v>Мустафаева М.Р.8096</v>
      </c>
      <c r="H349" t="s">
        <v>386</v>
      </c>
      <c r="I349" t="s">
        <v>199</v>
      </c>
      <c r="J349" s="13">
        <v>251931.14</v>
      </c>
      <c r="K349" s="15">
        <v>178</v>
      </c>
    </row>
    <row r="350" spans="1:11">
      <c r="A350" t="str">
        <f t="shared" si="41"/>
        <v>Магомедова О.Р.8001</v>
      </c>
      <c r="B350" t="s">
        <v>65</v>
      </c>
      <c r="C350" t="s">
        <v>30</v>
      </c>
      <c r="D350" s="15">
        <v>1</v>
      </c>
      <c r="G350" t="str">
        <f t="shared" si="40"/>
        <v>Мустафаева Э.Б.8080</v>
      </c>
      <c r="H350" t="s">
        <v>216</v>
      </c>
      <c r="I350" t="s">
        <v>14</v>
      </c>
      <c r="J350" s="13">
        <v>314301.49</v>
      </c>
      <c r="K350" s="15">
        <v>191</v>
      </c>
    </row>
    <row r="351" spans="1:11">
      <c r="A351" t="str">
        <f t="shared" si="41"/>
        <v>Магомедова О.Р.8004</v>
      </c>
      <c r="B351" t="s">
        <v>65</v>
      </c>
      <c r="C351" t="s">
        <v>48</v>
      </c>
      <c r="D351" s="15">
        <v>13</v>
      </c>
      <c r="G351" t="str">
        <f t="shared" si="40"/>
        <v>Мухидинова З.Х.8082</v>
      </c>
      <c r="H351" t="s">
        <v>222</v>
      </c>
      <c r="I351" t="s">
        <v>5</v>
      </c>
      <c r="J351" s="13">
        <v>319132.39999999997</v>
      </c>
      <c r="K351" s="15">
        <v>179</v>
      </c>
    </row>
    <row r="352" spans="1:11">
      <c r="A352" t="str">
        <f t="shared" si="41"/>
        <v>Магомедова П.М.8010</v>
      </c>
      <c r="B352" t="s">
        <v>523</v>
      </c>
      <c r="C352" t="s">
        <v>44</v>
      </c>
      <c r="D352" s="15">
        <v>2</v>
      </c>
      <c r="G352" t="str">
        <f t="shared" si="40"/>
        <v>Мухучева П.С.8016</v>
      </c>
      <c r="H352" t="s">
        <v>485</v>
      </c>
      <c r="I352" t="s">
        <v>38</v>
      </c>
      <c r="J352" s="13">
        <v>837545.41999999993</v>
      </c>
      <c r="K352" s="15">
        <v>869</v>
      </c>
    </row>
    <row r="353" spans="1:11">
      <c r="A353" t="str">
        <f t="shared" si="41"/>
        <v>Магомедова Р.М.8024</v>
      </c>
      <c r="B353" t="s">
        <v>87</v>
      </c>
      <c r="C353" t="s">
        <v>8</v>
      </c>
      <c r="D353" s="15">
        <v>10</v>
      </c>
      <c r="G353" t="str">
        <f t="shared" si="40"/>
        <v>Набидова З.М.8059</v>
      </c>
      <c r="H353" t="s">
        <v>69</v>
      </c>
      <c r="I353" t="s">
        <v>13</v>
      </c>
      <c r="J353" s="13">
        <v>597559.24</v>
      </c>
      <c r="K353" s="15">
        <v>472</v>
      </c>
    </row>
    <row r="354" spans="1:11">
      <c r="A354" t="str">
        <f t="shared" si="41"/>
        <v>Магомедова Р.М.8081</v>
      </c>
      <c r="B354" t="s">
        <v>87</v>
      </c>
      <c r="C354" t="s">
        <v>9</v>
      </c>
      <c r="D354" s="15">
        <v>1</v>
      </c>
      <c r="G354" t="str">
        <f t="shared" si="40"/>
        <v>Нуржаева Л.Х.8035</v>
      </c>
      <c r="H354" t="s">
        <v>130</v>
      </c>
      <c r="I354" t="s">
        <v>31</v>
      </c>
      <c r="J354" s="13">
        <v>794989.96</v>
      </c>
      <c r="K354" s="15">
        <v>344</v>
      </c>
    </row>
    <row r="355" spans="1:11">
      <c r="A355" t="str">
        <f t="shared" si="41"/>
        <v>Магомедова Ф.Г.8010</v>
      </c>
      <c r="B355" t="s">
        <v>171</v>
      </c>
      <c r="C355" t="s">
        <v>44</v>
      </c>
      <c r="D355" s="15">
        <v>18</v>
      </c>
      <c r="G355" t="str">
        <f t="shared" si="40"/>
        <v>Нурмагомедова М.М.8027</v>
      </c>
      <c r="H355" t="s">
        <v>514</v>
      </c>
      <c r="I355" t="s">
        <v>12</v>
      </c>
      <c r="J355" s="13">
        <v>641127.6</v>
      </c>
      <c r="K355" s="15">
        <v>611</v>
      </c>
    </row>
    <row r="356" spans="1:11">
      <c r="A356" t="str">
        <f t="shared" si="41"/>
        <v>Магомедова Ф.Г.8061</v>
      </c>
      <c r="B356" t="s">
        <v>171</v>
      </c>
      <c r="C356" t="s">
        <v>34</v>
      </c>
      <c r="D356" s="15">
        <v>1</v>
      </c>
      <c r="G356" t="str">
        <f t="shared" si="40"/>
        <v>Нурмагомедова Н.К.8036</v>
      </c>
      <c r="H356" t="s">
        <v>74</v>
      </c>
      <c r="I356" t="s">
        <v>15</v>
      </c>
      <c r="J356" s="13">
        <v>864494.77</v>
      </c>
      <c r="K356" s="15">
        <v>721</v>
      </c>
    </row>
    <row r="357" spans="1:11">
      <c r="A357" t="str">
        <f t="shared" si="41"/>
        <v>Магомедова Ф.Г.8081</v>
      </c>
      <c r="B357" t="s">
        <v>171</v>
      </c>
      <c r="C357" t="s">
        <v>9</v>
      </c>
      <c r="D357" s="15">
        <v>1</v>
      </c>
      <c r="G357" t="str">
        <f t="shared" si="40"/>
        <v>Нурмагомедова П.Н.8015</v>
      </c>
      <c r="H357" t="s">
        <v>98</v>
      </c>
      <c r="I357" t="s">
        <v>25</v>
      </c>
      <c r="J357" s="13">
        <v>742712.73</v>
      </c>
      <c r="K357" s="15">
        <v>628</v>
      </c>
    </row>
    <row r="358" spans="1:11">
      <c r="A358" t="str">
        <f t="shared" si="41"/>
        <v>Магомедова Ф.М.8083</v>
      </c>
      <c r="B358" t="s">
        <v>212</v>
      </c>
      <c r="C358" t="s">
        <v>6</v>
      </c>
      <c r="D358" s="15">
        <v>1</v>
      </c>
      <c r="G358" t="str">
        <f t="shared" si="40"/>
        <v>Нурмагомедова П.Н.8057</v>
      </c>
      <c r="H358" t="s">
        <v>98</v>
      </c>
      <c r="I358" t="s">
        <v>28</v>
      </c>
      <c r="J358" s="13">
        <v>52933.59</v>
      </c>
      <c r="K358" s="15">
        <v>56</v>
      </c>
    </row>
    <row r="359" spans="1:11">
      <c r="A359" t="str">
        <f t="shared" si="41"/>
        <v>Магомедова Ф.М.8084</v>
      </c>
      <c r="B359" t="s">
        <v>212</v>
      </c>
      <c r="C359" t="s">
        <v>23</v>
      </c>
      <c r="D359" s="15">
        <v>12</v>
      </c>
      <c r="G359" t="str">
        <f t="shared" si="40"/>
        <v>Нурудинова З.М.8000</v>
      </c>
      <c r="H359" t="s">
        <v>525</v>
      </c>
      <c r="I359" t="s">
        <v>2</v>
      </c>
      <c r="J359" s="13">
        <v>463508.53</v>
      </c>
      <c r="K359" s="15">
        <v>455</v>
      </c>
    </row>
    <row r="360" spans="1:11">
      <c r="A360" t="str">
        <f t="shared" si="41"/>
        <v>Магомедова Х.А.8005</v>
      </c>
      <c r="B360" t="s">
        <v>244</v>
      </c>
      <c r="C360" t="s">
        <v>16</v>
      </c>
      <c r="D360" s="15">
        <v>2</v>
      </c>
      <c r="G360" t="str">
        <f t="shared" si="40"/>
        <v>Нюхова Д.М.8079</v>
      </c>
      <c r="H360" t="s">
        <v>67</v>
      </c>
      <c r="I360" t="s">
        <v>17</v>
      </c>
      <c r="J360" s="13">
        <v>1066821.25</v>
      </c>
      <c r="K360" s="15">
        <v>1006</v>
      </c>
    </row>
    <row r="361" spans="1:11">
      <c r="A361" t="str">
        <f t="shared" si="41"/>
        <v>Магомедова Х.А.8006</v>
      </c>
      <c r="B361" t="s">
        <v>244</v>
      </c>
      <c r="C361" t="s">
        <v>22</v>
      </c>
      <c r="D361" s="15">
        <v>1</v>
      </c>
      <c r="G361" t="str">
        <f t="shared" si="40"/>
        <v>Омарова А.О.8012</v>
      </c>
      <c r="H361" t="s">
        <v>95</v>
      </c>
      <c r="I361" t="s">
        <v>54</v>
      </c>
      <c r="J361" s="13">
        <v>6273.01</v>
      </c>
      <c r="K361" s="15">
        <v>11</v>
      </c>
    </row>
    <row r="362" spans="1:11">
      <c r="A362" t="str">
        <f t="shared" si="41"/>
        <v>Магомедова Х.А.8054</v>
      </c>
      <c r="B362" t="s">
        <v>244</v>
      </c>
      <c r="C362" t="s">
        <v>37</v>
      </c>
      <c r="D362" s="15">
        <v>1</v>
      </c>
      <c r="G362" t="str">
        <f t="shared" si="40"/>
        <v>Омарова А.О.8068</v>
      </c>
      <c r="H362" t="s">
        <v>95</v>
      </c>
      <c r="I362" t="s">
        <v>46</v>
      </c>
      <c r="J362" s="13">
        <v>511325.88999999996</v>
      </c>
      <c r="K362" s="15">
        <v>551</v>
      </c>
    </row>
    <row r="363" spans="1:11">
      <c r="A363" t="str">
        <f t="shared" si="41"/>
        <v>Магомедова Х.А.8084</v>
      </c>
      <c r="B363" t="s">
        <v>244</v>
      </c>
      <c r="C363" t="s">
        <v>23</v>
      </c>
      <c r="D363" s="15">
        <v>24</v>
      </c>
      <c r="G363" t="str">
        <f t="shared" si="40"/>
        <v>Омарова Г.А.8074</v>
      </c>
      <c r="H363" t="s">
        <v>207</v>
      </c>
      <c r="I363" t="s">
        <v>4</v>
      </c>
      <c r="J363" s="13">
        <v>621828.42999999993</v>
      </c>
      <c r="K363" s="15">
        <v>455</v>
      </c>
    </row>
    <row r="364" spans="1:11">
      <c r="A364" t="str">
        <f t="shared" si="41"/>
        <v>Маликова С.Ш.8059</v>
      </c>
      <c r="B364" t="s">
        <v>174</v>
      </c>
      <c r="C364" t="s">
        <v>13</v>
      </c>
      <c r="D364" s="15">
        <v>1</v>
      </c>
      <c r="G364" t="str">
        <f t="shared" si="40"/>
        <v>Омарова М.А.8005</v>
      </c>
      <c r="H364" t="s">
        <v>722</v>
      </c>
      <c r="I364" t="s">
        <v>16</v>
      </c>
      <c r="J364" s="13">
        <v>14963.53</v>
      </c>
      <c r="K364" s="15">
        <v>15</v>
      </c>
    </row>
    <row r="365" spans="1:11">
      <c r="A365" t="str">
        <f t="shared" si="41"/>
        <v>Маликова С.Ш.8061</v>
      </c>
      <c r="B365" t="s">
        <v>174</v>
      </c>
      <c r="C365" t="s">
        <v>34</v>
      </c>
      <c r="D365" s="15">
        <v>5</v>
      </c>
      <c r="G365" t="str">
        <f t="shared" si="40"/>
        <v>Омарова С.А.8083</v>
      </c>
      <c r="H365" t="s">
        <v>123</v>
      </c>
      <c r="I365" t="s">
        <v>6</v>
      </c>
      <c r="J365" s="13">
        <v>342885.58999999997</v>
      </c>
      <c r="K365" s="15">
        <v>173</v>
      </c>
    </row>
    <row r="366" spans="1:11">
      <c r="A366" t="str">
        <f t="shared" si="41"/>
        <v>Мамаева Л.И.8095</v>
      </c>
      <c r="B366" t="s">
        <v>172</v>
      </c>
      <c r="C366" t="s">
        <v>178</v>
      </c>
      <c r="D366" s="15">
        <v>23</v>
      </c>
      <c r="G366" t="str">
        <f t="shared" si="40"/>
        <v>Омарова С.Г.8016</v>
      </c>
      <c r="H366" t="s">
        <v>158</v>
      </c>
      <c r="I366" t="s">
        <v>38</v>
      </c>
      <c r="J366" s="13">
        <v>677463.64</v>
      </c>
      <c r="K366" s="15">
        <v>706</v>
      </c>
    </row>
    <row r="367" spans="1:11">
      <c r="A367" t="str">
        <f t="shared" si="41"/>
        <v>Маммацаева П.З.8017</v>
      </c>
      <c r="B367" t="s">
        <v>246</v>
      </c>
      <c r="C367" t="s">
        <v>36</v>
      </c>
      <c r="D367" s="15">
        <v>8</v>
      </c>
      <c r="G367" t="str">
        <f t="shared" si="40"/>
        <v>Омарова Ф.И.8083</v>
      </c>
      <c r="H367" t="s">
        <v>124</v>
      </c>
      <c r="I367" t="s">
        <v>6</v>
      </c>
      <c r="J367" s="13">
        <v>826196.66999999993</v>
      </c>
      <c r="K367" s="15">
        <v>443</v>
      </c>
    </row>
    <row r="368" spans="1:11">
      <c r="A368" t="str">
        <f t="shared" si="41"/>
        <v>Маммацаева П.З.8024</v>
      </c>
      <c r="B368" t="s">
        <v>246</v>
      </c>
      <c r="C368" t="s">
        <v>8</v>
      </c>
      <c r="D368" s="15">
        <v>1</v>
      </c>
      <c r="G368" t="str">
        <f t="shared" si="40"/>
        <v>Ордашова Х.М.8070</v>
      </c>
      <c r="H368" t="s">
        <v>163</v>
      </c>
      <c r="I368" t="s">
        <v>49</v>
      </c>
      <c r="J368" s="13">
        <v>250731.36</v>
      </c>
      <c r="K368" s="15">
        <v>295</v>
      </c>
    </row>
    <row r="369" spans="1:11">
      <c r="A369" t="str">
        <f t="shared" si="41"/>
        <v>Маммацаева П.З.8074</v>
      </c>
      <c r="B369" t="s">
        <v>246</v>
      </c>
      <c r="C369" t="s">
        <v>4</v>
      </c>
      <c r="D369" s="15">
        <v>1</v>
      </c>
      <c r="G369" t="str">
        <f t="shared" si="40"/>
        <v>Османгаджиева П.И.8084</v>
      </c>
      <c r="H369" t="s">
        <v>464</v>
      </c>
      <c r="I369" t="s">
        <v>23</v>
      </c>
      <c r="J369" s="13">
        <v>9539.0399999999991</v>
      </c>
      <c r="K369" s="15">
        <v>12</v>
      </c>
    </row>
    <row r="370" spans="1:11">
      <c r="A370" t="str">
        <f t="shared" si="41"/>
        <v>Маммацаева П.З.8075</v>
      </c>
      <c r="B370" t="s">
        <v>246</v>
      </c>
      <c r="C370" t="s">
        <v>32</v>
      </c>
      <c r="D370" s="15">
        <v>18</v>
      </c>
      <c r="G370" t="str">
        <f t="shared" si="40"/>
        <v>Османова Н.Ю.8087</v>
      </c>
      <c r="H370" t="s">
        <v>206</v>
      </c>
      <c r="I370" t="s">
        <v>19</v>
      </c>
      <c r="J370" s="13">
        <v>507768.8</v>
      </c>
      <c r="K370" s="15">
        <v>473</v>
      </c>
    </row>
    <row r="371" spans="1:11">
      <c r="A371" t="str">
        <f t="shared" si="41"/>
        <v>Маммацаева П.З.8083</v>
      </c>
      <c r="B371" t="s">
        <v>246</v>
      </c>
      <c r="C371" t="s">
        <v>6</v>
      </c>
      <c r="D371" s="15">
        <v>1</v>
      </c>
      <c r="G371" t="str">
        <f t="shared" si="40"/>
        <v>Ошитова Э.Х.8088</v>
      </c>
      <c r="H371" t="s">
        <v>161</v>
      </c>
      <c r="I371" t="s">
        <v>1</v>
      </c>
      <c r="J371" s="13">
        <v>95209.73</v>
      </c>
      <c r="K371" s="15">
        <v>76</v>
      </c>
    </row>
    <row r="372" spans="1:11">
      <c r="A372" t="str">
        <f t="shared" si="41"/>
        <v>Маммедов Н.А.8012</v>
      </c>
      <c r="B372" t="s">
        <v>547</v>
      </c>
      <c r="C372" t="s">
        <v>54</v>
      </c>
      <c r="D372" s="15">
        <v>1</v>
      </c>
      <c r="G372" t="str">
        <f t="shared" si="40"/>
        <v>Пакалова П.И.8017</v>
      </c>
      <c r="H372" t="s">
        <v>213</v>
      </c>
      <c r="I372" t="s">
        <v>36</v>
      </c>
      <c r="J372" s="13">
        <v>1260378.585</v>
      </c>
      <c r="K372" s="15">
        <v>1389</v>
      </c>
    </row>
    <row r="373" spans="1:11">
      <c r="A373" t="str">
        <f t="shared" si="41"/>
        <v>Мансурова П.М.8012</v>
      </c>
      <c r="B373" t="s">
        <v>160</v>
      </c>
      <c r="C373" t="s">
        <v>54</v>
      </c>
      <c r="D373" s="15">
        <v>1</v>
      </c>
      <c r="G373" t="str">
        <f t="shared" si="40"/>
        <v>Пируева С.С.8062</v>
      </c>
      <c r="H373" t="s">
        <v>145</v>
      </c>
      <c r="I373" t="s">
        <v>18</v>
      </c>
      <c r="J373" s="13">
        <v>304496.21000000002</v>
      </c>
      <c r="K373" s="15">
        <v>401</v>
      </c>
    </row>
    <row r="374" spans="1:11">
      <c r="A374" t="str">
        <f t="shared" si="41"/>
        <v>Мансурова П.М.8062</v>
      </c>
      <c r="B374" t="s">
        <v>160</v>
      </c>
      <c r="C374" t="s">
        <v>18</v>
      </c>
      <c r="D374" s="15">
        <v>7</v>
      </c>
      <c r="G374" t="str">
        <f t="shared" si="40"/>
        <v>Подсвирова С.В.8082</v>
      </c>
      <c r="H374" t="s">
        <v>137</v>
      </c>
      <c r="I374" t="s">
        <v>5</v>
      </c>
      <c r="J374" s="13">
        <v>920410.47</v>
      </c>
      <c r="K374" s="15">
        <v>440</v>
      </c>
    </row>
    <row r="375" spans="1:11">
      <c r="A375" t="str">
        <f t="shared" si="41"/>
        <v>Меджидова А.М.8054</v>
      </c>
      <c r="B375" t="s">
        <v>81</v>
      </c>
      <c r="C375" t="s">
        <v>37</v>
      </c>
      <c r="D375" s="15">
        <v>1</v>
      </c>
      <c r="G375" t="str">
        <f t="shared" si="40"/>
        <v>Рагимова А.Х.8015</v>
      </c>
      <c r="H375" t="s">
        <v>99</v>
      </c>
      <c r="I375" t="s">
        <v>25</v>
      </c>
      <c r="J375" s="13">
        <v>824379.76</v>
      </c>
      <c r="K375" s="15">
        <v>656</v>
      </c>
    </row>
    <row r="376" spans="1:11">
      <c r="A376" t="str">
        <f t="shared" si="41"/>
        <v>Меджидова А.М.8069</v>
      </c>
      <c r="B376" t="s">
        <v>81</v>
      </c>
      <c r="C376" t="s">
        <v>20</v>
      </c>
      <c r="D376" s="15">
        <v>11</v>
      </c>
      <c r="G376" t="str">
        <f t="shared" si="40"/>
        <v>Раджабова М.Н.8083</v>
      </c>
      <c r="H376" t="s">
        <v>209</v>
      </c>
      <c r="I376" t="s">
        <v>6</v>
      </c>
      <c r="J376" s="13">
        <v>171651.1</v>
      </c>
      <c r="K376" s="15">
        <v>144</v>
      </c>
    </row>
    <row r="377" spans="1:11">
      <c r="A377" t="str">
        <f t="shared" si="41"/>
        <v>Мехтиханова Д.Ф.8081</v>
      </c>
      <c r="B377" t="s">
        <v>531</v>
      </c>
      <c r="C377" t="s">
        <v>9</v>
      </c>
      <c r="D377" s="15">
        <v>18</v>
      </c>
      <c r="G377" t="str">
        <f t="shared" si="40"/>
        <v>Разакова Р.Р.8087</v>
      </c>
      <c r="H377" t="s">
        <v>193</v>
      </c>
      <c r="I377" t="s">
        <v>19</v>
      </c>
      <c r="J377" s="13">
        <v>594639.51</v>
      </c>
      <c r="K377" s="15">
        <v>572</v>
      </c>
    </row>
    <row r="378" spans="1:11">
      <c r="A378" t="str">
        <f t="shared" si="41"/>
        <v>Мирзабеков Ш.Ш.8005</v>
      </c>
      <c r="B378" t="s">
        <v>114</v>
      </c>
      <c r="C378" t="s">
        <v>16</v>
      </c>
      <c r="D378" s="15">
        <v>3</v>
      </c>
      <c r="G378" t="str">
        <f t="shared" si="40"/>
        <v>Рамазанов Р.Ш.8093</v>
      </c>
      <c r="H378" t="s">
        <v>224</v>
      </c>
      <c r="I378" t="s">
        <v>179</v>
      </c>
      <c r="J378" s="13">
        <v>303329.83999999997</v>
      </c>
      <c r="K378" s="15">
        <v>252</v>
      </c>
    </row>
    <row r="379" spans="1:11">
      <c r="A379" t="str">
        <f t="shared" si="41"/>
        <v>Мирзаева Ш.К.8019</v>
      </c>
      <c r="B379" t="s">
        <v>88</v>
      </c>
      <c r="C379" t="s">
        <v>26</v>
      </c>
      <c r="D379" s="15">
        <v>1</v>
      </c>
      <c r="G379" t="str">
        <f t="shared" si="40"/>
        <v>Рамазанова И.М.8082</v>
      </c>
      <c r="H379" t="s">
        <v>239</v>
      </c>
      <c r="I379" t="s">
        <v>5</v>
      </c>
      <c r="J379" s="13">
        <v>178761</v>
      </c>
      <c r="K379" s="15">
        <v>82</v>
      </c>
    </row>
    <row r="380" spans="1:11">
      <c r="A380" t="str">
        <f t="shared" si="41"/>
        <v>Мирзаева Ш.К.8024</v>
      </c>
      <c r="B380" t="s">
        <v>88</v>
      </c>
      <c r="C380" t="s">
        <v>8</v>
      </c>
      <c r="D380" s="15">
        <v>43</v>
      </c>
      <c r="G380" t="str">
        <f t="shared" si="40"/>
        <v>Расулова М.Р.8009</v>
      </c>
      <c r="H380" t="s">
        <v>234</v>
      </c>
      <c r="I380" t="s">
        <v>53</v>
      </c>
      <c r="J380" s="13">
        <v>154796.25</v>
      </c>
      <c r="K380" s="15">
        <v>183</v>
      </c>
    </row>
    <row r="381" spans="1:11">
      <c r="A381" t="str">
        <f t="shared" si="41"/>
        <v>Мирзаева Ш.К.8035</v>
      </c>
      <c r="B381" t="s">
        <v>88</v>
      </c>
      <c r="C381" t="s">
        <v>31</v>
      </c>
      <c r="D381" s="15">
        <v>1</v>
      </c>
      <c r="G381" t="str">
        <f t="shared" si="40"/>
        <v>Рахманова З.Ф.8084</v>
      </c>
      <c r="H381" t="s">
        <v>217</v>
      </c>
      <c r="I381" t="s">
        <v>23</v>
      </c>
      <c r="J381" s="13">
        <v>376843.79</v>
      </c>
      <c r="K381" s="15">
        <v>218</v>
      </c>
    </row>
    <row r="382" spans="1:11">
      <c r="A382" t="str">
        <f t="shared" si="41"/>
        <v>Мирзаева Ш.К.8036</v>
      </c>
      <c r="B382" t="s">
        <v>88</v>
      </c>
      <c r="C382" t="s">
        <v>15</v>
      </c>
      <c r="D382" s="15">
        <v>1</v>
      </c>
      <c r="G382" t="str">
        <f t="shared" si="40"/>
        <v>Рашидова З.Г.8065</v>
      </c>
      <c r="H382" t="s">
        <v>92</v>
      </c>
      <c r="I382" t="s">
        <v>24</v>
      </c>
      <c r="J382" s="13">
        <v>599749.33000000007</v>
      </c>
      <c r="K382" s="15">
        <v>504</v>
      </c>
    </row>
    <row r="383" spans="1:11">
      <c r="A383" t="str">
        <f t="shared" si="41"/>
        <v>Мирзаева Ш.К.8065</v>
      </c>
      <c r="B383" t="s">
        <v>88</v>
      </c>
      <c r="C383" t="s">
        <v>24</v>
      </c>
      <c r="D383" s="15">
        <v>1</v>
      </c>
      <c r="G383" t="str">
        <f t="shared" si="40"/>
        <v>Саидахмедова А.А.8012</v>
      </c>
      <c r="H383" t="s">
        <v>542</v>
      </c>
      <c r="I383" t="s">
        <v>54</v>
      </c>
      <c r="J383" s="13">
        <v>6373.55</v>
      </c>
      <c r="K383" s="15">
        <v>12</v>
      </c>
    </row>
    <row r="384" spans="1:11">
      <c r="A384" t="str">
        <f t="shared" si="41"/>
        <v>Мирзаева Ш.К.8075</v>
      </c>
      <c r="B384" t="s">
        <v>88</v>
      </c>
      <c r="C384" t="s">
        <v>32</v>
      </c>
      <c r="D384" s="15">
        <v>1</v>
      </c>
      <c r="G384" t="str">
        <f t="shared" si="40"/>
        <v>Саидахмедова А.А.8014</v>
      </c>
      <c r="H384" t="s">
        <v>542</v>
      </c>
      <c r="I384" t="s">
        <v>42</v>
      </c>
      <c r="J384" s="13">
        <v>352583.49</v>
      </c>
      <c r="K384" s="15">
        <v>324</v>
      </c>
    </row>
    <row r="385" spans="1:11">
      <c r="A385" t="str">
        <f t="shared" si="41"/>
        <v>Мирзаева Ш.К.8081</v>
      </c>
      <c r="B385" t="s">
        <v>88</v>
      </c>
      <c r="C385" t="s">
        <v>9</v>
      </c>
      <c r="D385" s="15">
        <v>2</v>
      </c>
      <c r="G385" t="str">
        <f t="shared" si="40"/>
        <v>Саидова П.М.8087</v>
      </c>
      <c r="H385" t="s">
        <v>176</v>
      </c>
      <c r="I385" t="s">
        <v>19</v>
      </c>
      <c r="J385" s="13">
        <v>642501.30999999994</v>
      </c>
      <c r="K385" s="15">
        <v>579</v>
      </c>
    </row>
    <row r="386" spans="1:11">
      <c r="A386" t="str">
        <f t="shared" si="41"/>
        <v>Мирзалабагандова З.Н.8000</v>
      </c>
      <c r="B386" t="s">
        <v>131</v>
      </c>
      <c r="C386" t="s">
        <v>2</v>
      </c>
      <c r="D386" s="15">
        <v>1</v>
      </c>
      <c r="G386" t="str">
        <f t="shared" si="40"/>
        <v>Сайпудинова Ш.М.8062</v>
      </c>
      <c r="H386" t="s">
        <v>723</v>
      </c>
      <c r="I386" t="s">
        <v>18</v>
      </c>
      <c r="J386" s="13">
        <v>70504.98</v>
      </c>
      <c r="K386" s="15">
        <v>86</v>
      </c>
    </row>
    <row r="387" spans="1:11">
      <c r="A387" t="str">
        <f t="shared" si="41"/>
        <v>Мирзалабагандова З.Н.8006</v>
      </c>
      <c r="B387" t="s">
        <v>131</v>
      </c>
      <c r="C387" t="s">
        <v>22</v>
      </c>
      <c r="D387" s="15">
        <v>1</v>
      </c>
      <c r="G387" t="str">
        <f t="shared" si="40"/>
        <v>Сайпулаев Ш.Р.8076</v>
      </c>
      <c r="H387" t="s">
        <v>177</v>
      </c>
      <c r="I387" t="s">
        <v>47</v>
      </c>
      <c r="J387" s="13">
        <v>815626.28</v>
      </c>
      <c r="K387" s="15">
        <v>603</v>
      </c>
    </row>
    <row r="388" spans="1:11">
      <c r="A388" t="str">
        <f t="shared" si="41"/>
        <v>Мирзалабагандова З.Н.8024</v>
      </c>
      <c r="B388" t="s">
        <v>131</v>
      </c>
      <c r="C388" t="s">
        <v>8</v>
      </c>
      <c r="D388" s="15">
        <v>1</v>
      </c>
      <c r="G388" t="str">
        <f t="shared" si="40"/>
        <v>Салимгереева Г.А.8082</v>
      </c>
      <c r="H388" t="s">
        <v>138</v>
      </c>
      <c r="I388" t="s">
        <v>5</v>
      </c>
      <c r="J388" s="13">
        <v>796033.37</v>
      </c>
      <c r="K388" s="15">
        <v>348</v>
      </c>
    </row>
    <row r="389" spans="1:11">
      <c r="A389" t="str">
        <f t="shared" si="41"/>
        <v>Мирзалабагандова З.Н.8064</v>
      </c>
      <c r="B389" t="s">
        <v>131</v>
      </c>
      <c r="C389" t="s">
        <v>39</v>
      </c>
      <c r="D389" s="15">
        <v>11</v>
      </c>
      <c r="G389" t="str">
        <f t="shared" si="40"/>
        <v>Самедова А.А.8074</v>
      </c>
      <c r="H389" t="s">
        <v>201</v>
      </c>
      <c r="I389" t="s">
        <v>4</v>
      </c>
      <c r="J389" s="13">
        <v>453096.09</v>
      </c>
      <c r="K389" s="15">
        <v>350</v>
      </c>
    </row>
    <row r="390" spans="1:11">
      <c r="A390" t="str">
        <f t="shared" si="41"/>
        <v>Мирзалабагандова З.Н.8069</v>
      </c>
      <c r="B390" t="s">
        <v>131</v>
      </c>
      <c r="C390" t="s">
        <v>20</v>
      </c>
      <c r="D390" s="15">
        <v>1</v>
      </c>
      <c r="G390" t="str">
        <f t="shared" ref="G390:G426" si="42">CONCATENATE(LEFT(H390,LEN(H390)-3),RIGHT(H390,2),I390)</f>
        <v>Санаева Л.Н.8080</v>
      </c>
      <c r="H390" t="s">
        <v>225</v>
      </c>
      <c r="I390" t="s">
        <v>14</v>
      </c>
      <c r="J390" s="13">
        <v>560002.33999999985</v>
      </c>
      <c r="K390" s="15">
        <v>412</v>
      </c>
    </row>
    <row r="391" spans="1:11">
      <c r="A391" t="str">
        <f t="shared" ref="A391:A454" si="43">CONCATENATE(LEFT(B391,LEN(B391)-3),RIGHT(B391,2),C391)</f>
        <v>Мирзалабагандова З.Н.8078</v>
      </c>
      <c r="B391" t="s">
        <v>131</v>
      </c>
      <c r="C391" t="s">
        <v>41</v>
      </c>
      <c r="D391" s="15">
        <v>1</v>
      </c>
      <c r="G391" t="str">
        <f t="shared" si="42"/>
        <v>Солтанбекова К.Г.8016</v>
      </c>
      <c r="H391" t="s">
        <v>159</v>
      </c>
      <c r="I391" t="s">
        <v>38</v>
      </c>
      <c r="J391" s="13">
        <v>571683.95000000007</v>
      </c>
      <c r="K391" s="15">
        <v>695</v>
      </c>
    </row>
    <row r="392" spans="1:11">
      <c r="A392" t="str">
        <f t="shared" si="43"/>
        <v>Мирзеханова Т.Р.8006</v>
      </c>
      <c r="B392" t="s">
        <v>532</v>
      </c>
      <c r="C392" t="s">
        <v>22</v>
      </c>
      <c r="D392" s="15">
        <v>2</v>
      </c>
      <c r="G392" t="str">
        <f t="shared" si="42"/>
        <v>Сугуева Х.С.8081</v>
      </c>
      <c r="H392" t="s">
        <v>78</v>
      </c>
      <c r="I392" t="s">
        <v>9</v>
      </c>
      <c r="J392" s="13">
        <v>1536351.3099999998</v>
      </c>
      <c r="K392" s="15">
        <v>778</v>
      </c>
    </row>
    <row r="393" spans="1:11">
      <c r="A393" t="str">
        <f t="shared" si="43"/>
        <v>Мирзеханова Т.Р.8035</v>
      </c>
      <c r="B393" t="s">
        <v>532</v>
      </c>
      <c r="C393" t="s">
        <v>31</v>
      </c>
      <c r="D393" s="15">
        <v>18</v>
      </c>
      <c r="G393" t="str">
        <f t="shared" si="42"/>
        <v>Сулейманова С.С.8005</v>
      </c>
      <c r="H393" t="s">
        <v>194</v>
      </c>
      <c r="I393" t="s">
        <v>16</v>
      </c>
      <c r="J393" s="13">
        <v>940235.66999999993</v>
      </c>
      <c r="K393" s="15">
        <v>847</v>
      </c>
    </row>
    <row r="394" spans="1:11">
      <c r="A394" t="str">
        <f t="shared" si="43"/>
        <v>Мирзеханова Т.Р.8083</v>
      </c>
      <c r="B394" t="s">
        <v>532</v>
      </c>
      <c r="C394" t="s">
        <v>6</v>
      </c>
      <c r="D394" s="15">
        <v>1</v>
      </c>
      <c r="G394" t="str">
        <f t="shared" si="42"/>
        <v>Сулейманова Э.И.8067</v>
      </c>
      <c r="H394" t="s">
        <v>486</v>
      </c>
      <c r="I394" t="s">
        <v>56</v>
      </c>
      <c r="J394" s="13">
        <v>368224.24</v>
      </c>
      <c r="K394" s="15">
        <v>192</v>
      </c>
    </row>
    <row r="395" spans="1:11">
      <c r="A395" t="str">
        <f t="shared" si="43"/>
        <v>Мирзоева А.А.8005</v>
      </c>
      <c r="B395" t="s">
        <v>483</v>
      </c>
      <c r="C395" t="s">
        <v>16</v>
      </c>
      <c r="D395" s="15">
        <v>1</v>
      </c>
      <c r="G395" t="str">
        <f t="shared" si="42"/>
        <v>Султанова Л.К.8032</v>
      </c>
      <c r="H395" t="s">
        <v>724</v>
      </c>
      <c r="I395" t="s">
        <v>50</v>
      </c>
      <c r="J395" s="13">
        <v>547430.22000000009</v>
      </c>
      <c r="K395" s="15">
        <v>740</v>
      </c>
    </row>
    <row r="396" spans="1:11">
      <c r="A396" t="str">
        <f t="shared" si="43"/>
        <v>Мирзоева А.А.8006</v>
      </c>
      <c r="B396" t="s">
        <v>483</v>
      </c>
      <c r="C396" t="s">
        <v>22</v>
      </c>
      <c r="D396" s="15">
        <v>35</v>
      </c>
      <c r="G396" t="str">
        <f t="shared" si="42"/>
        <v>Султанова Р.А.8090</v>
      </c>
      <c r="H396" t="s">
        <v>725</v>
      </c>
      <c r="I396" t="s">
        <v>3</v>
      </c>
      <c r="J396" s="13">
        <v>629490.13</v>
      </c>
      <c r="K396" s="15">
        <v>543</v>
      </c>
    </row>
    <row r="397" spans="1:11">
      <c r="A397" t="str">
        <f t="shared" si="43"/>
        <v>Мирзоева А.А.8059</v>
      </c>
      <c r="B397" t="s">
        <v>483</v>
      </c>
      <c r="C397" t="s">
        <v>13</v>
      </c>
      <c r="D397" s="15">
        <v>1</v>
      </c>
      <c r="G397" t="str">
        <f t="shared" si="42"/>
        <v>Таймасханова П.У.8067</v>
      </c>
      <c r="H397" t="s">
        <v>726</v>
      </c>
      <c r="I397" t="s">
        <v>56</v>
      </c>
      <c r="J397" s="13">
        <v>28081.87</v>
      </c>
      <c r="K397" s="15">
        <v>26</v>
      </c>
    </row>
    <row r="398" spans="1:11">
      <c r="A398" t="str">
        <f t="shared" si="43"/>
        <v>Мирзоева А.А.8071</v>
      </c>
      <c r="B398" t="s">
        <v>483</v>
      </c>
      <c r="C398" t="s">
        <v>45</v>
      </c>
      <c r="D398" s="15">
        <v>2</v>
      </c>
      <c r="G398" t="str">
        <f t="shared" si="42"/>
        <v>Танашова Д.А.8020</v>
      </c>
      <c r="H398" t="s">
        <v>64</v>
      </c>
      <c r="I398" t="s">
        <v>11</v>
      </c>
      <c r="J398" s="13">
        <v>835071.84000000008</v>
      </c>
      <c r="K398" s="15">
        <v>772</v>
      </c>
    </row>
    <row r="399" spans="1:11">
      <c r="A399" t="str">
        <f t="shared" si="43"/>
        <v>Мирзоева А.А.8079</v>
      </c>
      <c r="B399" t="s">
        <v>483</v>
      </c>
      <c r="C399" t="s">
        <v>17</v>
      </c>
      <c r="D399" s="15">
        <v>1</v>
      </c>
      <c r="G399" t="str">
        <f t="shared" si="42"/>
        <v>Трипутина Е.В.8025</v>
      </c>
      <c r="H399" t="s">
        <v>162</v>
      </c>
      <c r="I399" t="s">
        <v>27</v>
      </c>
      <c r="J399" s="13">
        <v>798255.65</v>
      </c>
      <c r="K399" s="15">
        <v>442</v>
      </c>
    </row>
    <row r="400" spans="1:11">
      <c r="A400" t="str">
        <f t="shared" si="43"/>
        <v>Мирзоева А.А.8084</v>
      </c>
      <c r="B400" t="s">
        <v>483</v>
      </c>
      <c r="C400" t="s">
        <v>23</v>
      </c>
      <c r="D400" s="15">
        <v>1</v>
      </c>
      <c r="G400" t="str">
        <f t="shared" si="42"/>
        <v>Умалатова А.А.8024</v>
      </c>
      <c r="H400" t="s">
        <v>89</v>
      </c>
      <c r="I400" t="s">
        <v>8</v>
      </c>
      <c r="J400" s="13">
        <v>1671689.77</v>
      </c>
      <c r="K400" s="15">
        <v>1188</v>
      </c>
    </row>
    <row r="401" spans="1:11">
      <c r="A401" t="str">
        <f t="shared" si="43"/>
        <v>Мирзоева А.А.8087</v>
      </c>
      <c r="B401" t="s">
        <v>483</v>
      </c>
      <c r="C401" t="s">
        <v>19</v>
      </c>
      <c r="D401" s="15">
        <v>1</v>
      </c>
      <c r="G401" t="str">
        <f t="shared" si="42"/>
        <v>Умарова П.М.8068</v>
      </c>
      <c r="H401" t="s">
        <v>96</v>
      </c>
      <c r="I401" t="s">
        <v>46</v>
      </c>
      <c r="J401" s="13">
        <v>668355.48999999987</v>
      </c>
      <c r="K401" s="15">
        <v>632</v>
      </c>
    </row>
    <row r="402" spans="1:11">
      <c r="A402" t="str">
        <f t="shared" si="43"/>
        <v>Мунгиева Э.Р.8027</v>
      </c>
      <c r="B402" t="s">
        <v>154</v>
      </c>
      <c r="C402" t="s">
        <v>12</v>
      </c>
      <c r="D402" s="15">
        <v>6</v>
      </c>
      <c r="G402" t="str">
        <f t="shared" si="42"/>
        <v>Умаханова С.А.8082</v>
      </c>
      <c r="H402" t="s">
        <v>139</v>
      </c>
      <c r="I402" t="s">
        <v>5</v>
      </c>
      <c r="J402" s="13">
        <v>1369850.13</v>
      </c>
      <c r="K402" s="15">
        <v>570</v>
      </c>
    </row>
    <row r="403" spans="1:11">
      <c r="A403" t="str">
        <f t="shared" si="43"/>
        <v>Муратова З.И.8086</v>
      </c>
      <c r="B403" t="s">
        <v>484</v>
      </c>
      <c r="C403" t="s">
        <v>40</v>
      </c>
      <c r="D403" s="15">
        <v>5</v>
      </c>
      <c r="G403" t="str">
        <f t="shared" si="42"/>
        <v>Фаллаева П.М.8019</v>
      </c>
      <c r="H403" t="s">
        <v>236</v>
      </c>
      <c r="I403" t="s">
        <v>26</v>
      </c>
      <c r="J403" s="13">
        <v>663159.37</v>
      </c>
      <c r="K403" s="15">
        <v>363</v>
      </c>
    </row>
    <row r="404" spans="1:11">
      <c r="A404" t="str">
        <f t="shared" si="43"/>
        <v>Муртазаева А.Г.8054</v>
      </c>
      <c r="B404" t="s">
        <v>103</v>
      </c>
      <c r="C404" t="s">
        <v>37</v>
      </c>
      <c r="D404" s="15">
        <v>3</v>
      </c>
      <c r="G404" t="str">
        <f t="shared" si="42"/>
        <v>Филюшкина Л.А.8084</v>
      </c>
      <c r="H404" t="s">
        <v>253</v>
      </c>
      <c r="I404" t="s">
        <v>23</v>
      </c>
      <c r="J404" s="13">
        <v>943458.6</v>
      </c>
      <c r="K404" s="15">
        <v>620</v>
      </c>
    </row>
    <row r="405" spans="1:11">
      <c r="A405" t="str">
        <f t="shared" si="43"/>
        <v>Муртазаева А.Г.8084</v>
      </c>
      <c r="B405" t="s">
        <v>103</v>
      </c>
      <c r="C405" t="s">
        <v>23</v>
      </c>
      <c r="D405" s="15">
        <v>1</v>
      </c>
      <c r="G405" t="str">
        <f t="shared" si="42"/>
        <v>Хайдарбекова Х.М.8082</v>
      </c>
      <c r="H405" t="s">
        <v>140</v>
      </c>
      <c r="I405" t="s">
        <v>5</v>
      </c>
      <c r="J405" s="13">
        <v>598111.27</v>
      </c>
      <c r="K405" s="15">
        <v>263</v>
      </c>
    </row>
    <row r="406" spans="1:11">
      <c r="A406" t="str">
        <f t="shared" si="43"/>
        <v>Муртазаева А.Г.8093</v>
      </c>
      <c r="B406" t="s">
        <v>103</v>
      </c>
      <c r="C406" t="s">
        <v>179</v>
      </c>
      <c r="D406" s="15">
        <v>1</v>
      </c>
      <c r="G406" t="str">
        <f t="shared" si="42"/>
        <v>Хамидова А.М.8005</v>
      </c>
      <c r="H406" t="s">
        <v>115</v>
      </c>
      <c r="I406" t="s">
        <v>16</v>
      </c>
      <c r="J406" s="13">
        <v>1179630.3400000001</v>
      </c>
      <c r="K406" s="15">
        <v>909</v>
      </c>
    </row>
    <row r="407" spans="1:11">
      <c r="A407" t="str">
        <f t="shared" si="43"/>
        <v>Муртазалиева А.Ю.8005</v>
      </c>
      <c r="B407" t="s">
        <v>173</v>
      </c>
      <c r="C407" t="s">
        <v>16</v>
      </c>
      <c r="D407" s="15">
        <v>8</v>
      </c>
      <c r="G407" t="str">
        <f t="shared" si="42"/>
        <v>Ханмагомедова Р.К.8006</v>
      </c>
      <c r="H407" t="s">
        <v>144</v>
      </c>
      <c r="I407" t="s">
        <v>22</v>
      </c>
      <c r="J407" s="13">
        <v>946817.82000000007</v>
      </c>
      <c r="K407" s="15">
        <v>816</v>
      </c>
    </row>
    <row r="408" spans="1:11">
      <c r="A408" t="str">
        <f t="shared" si="43"/>
        <v>Муртазалиева А.Ю.8015</v>
      </c>
      <c r="B408" t="s">
        <v>173</v>
      </c>
      <c r="C408" t="s">
        <v>25</v>
      </c>
      <c r="D408" s="15">
        <v>1</v>
      </c>
      <c r="G408" t="str">
        <f t="shared" si="42"/>
        <v>Ханмагомедова Р.К.8054</v>
      </c>
      <c r="H408" t="s">
        <v>144</v>
      </c>
      <c r="I408" t="s">
        <v>37</v>
      </c>
      <c r="J408" s="13">
        <v>10934</v>
      </c>
      <c r="K408" s="15">
        <v>16</v>
      </c>
    </row>
    <row r="409" spans="1:11">
      <c r="A409" t="str">
        <f t="shared" si="43"/>
        <v>Муртазалиева А.Ю.8069</v>
      </c>
      <c r="B409" t="s">
        <v>173</v>
      </c>
      <c r="C409" t="s">
        <v>20</v>
      </c>
      <c r="D409" s="15">
        <v>1</v>
      </c>
      <c r="G409" t="str">
        <f t="shared" si="42"/>
        <v>Хахулмагомедова З.И.8082</v>
      </c>
      <c r="H409" t="s">
        <v>141</v>
      </c>
      <c r="I409" t="s">
        <v>5</v>
      </c>
      <c r="J409" s="13">
        <v>527800.09</v>
      </c>
      <c r="K409" s="15">
        <v>208</v>
      </c>
    </row>
    <row r="410" spans="1:11">
      <c r="A410" t="str">
        <f t="shared" si="43"/>
        <v>Муртазалиева А.Ю.8084</v>
      </c>
      <c r="B410" t="s">
        <v>173</v>
      </c>
      <c r="C410" t="s">
        <v>23</v>
      </c>
      <c r="D410" s="15">
        <v>2</v>
      </c>
      <c r="G410" t="str">
        <f t="shared" si="42"/>
        <v>Шайхмагомедова А.Ш.8003</v>
      </c>
      <c r="H410" t="s">
        <v>487</v>
      </c>
      <c r="I410" t="s">
        <v>33</v>
      </c>
      <c r="J410" s="13">
        <v>666201.13</v>
      </c>
      <c r="K410" s="15">
        <v>671</v>
      </c>
    </row>
    <row r="411" spans="1:11">
      <c r="A411" t="str">
        <f t="shared" si="43"/>
        <v>Муртазалиева Р.М.8057</v>
      </c>
      <c r="B411" t="s">
        <v>156</v>
      </c>
      <c r="C411" t="s">
        <v>28</v>
      </c>
      <c r="D411" s="15">
        <v>2</v>
      </c>
      <c r="G411" t="str">
        <f t="shared" si="42"/>
        <v>Шамсутдинова Л.М.8081</v>
      </c>
      <c r="H411" t="s">
        <v>226</v>
      </c>
      <c r="I411" t="s">
        <v>9</v>
      </c>
      <c r="J411" s="13">
        <v>393976.59</v>
      </c>
      <c r="K411" s="15">
        <v>346</v>
      </c>
    </row>
    <row r="412" spans="1:11">
      <c r="A412" t="str">
        <f t="shared" si="43"/>
        <v>Мусалаева Д.М.8015</v>
      </c>
      <c r="B412" t="s">
        <v>251</v>
      </c>
      <c r="C412" t="s">
        <v>25</v>
      </c>
      <c r="D412" s="15">
        <v>5</v>
      </c>
      <c r="G412" t="str">
        <f t="shared" si="42"/>
        <v>Шахманова М.С.8083</v>
      </c>
      <c r="H412" t="s">
        <v>125</v>
      </c>
      <c r="I412" t="s">
        <v>6</v>
      </c>
      <c r="J412" s="13">
        <v>1434483.23</v>
      </c>
      <c r="K412" s="15">
        <v>908</v>
      </c>
    </row>
    <row r="413" spans="1:11">
      <c r="A413" t="str">
        <f t="shared" si="43"/>
        <v>Мустафаева Д.И.8081</v>
      </c>
      <c r="B413" t="s">
        <v>562</v>
      </c>
      <c r="C413" t="s">
        <v>9</v>
      </c>
      <c r="D413" s="15">
        <v>1</v>
      </c>
      <c r="G413" t="str">
        <f t="shared" si="42"/>
        <v>Шахмерданова А.Э.8015</v>
      </c>
      <c r="H413" t="s">
        <v>100</v>
      </c>
      <c r="I413" t="s">
        <v>25</v>
      </c>
      <c r="J413" s="13">
        <v>618932</v>
      </c>
      <c r="K413" s="15">
        <v>550</v>
      </c>
    </row>
    <row r="414" spans="1:11">
      <c r="A414" t="str">
        <f t="shared" si="43"/>
        <v>Мустафаева Ж.М.8054</v>
      </c>
      <c r="B414" t="s">
        <v>104</v>
      </c>
      <c r="C414" t="s">
        <v>37</v>
      </c>
      <c r="D414" s="15">
        <v>10</v>
      </c>
      <c r="G414" t="str">
        <f t="shared" si="42"/>
        <v>Шейханова З.К.8083</v>
      </c>
      <c r="H414" t="s">
        <v>126</v>
      </c>
      <c r="I414" t="s">
        <v>6</v>
      </c>
      <c r="J414" s="13">
        <v>1273224.2100000002</v>
      </c>
      <c r="K414" s="15">
        <v>731</v>
      </c>
    </row>
    <row r="415" spans="1:11">
      <c r="A415" t="str">
        <f t="shared" si="43"/>
        <v>Мустафаева Ж.М.8061</v>
      </c>
      <c r="B415" t="s">
        <v>104</v>
      </c>
      <c r="C415" t="s">
        <v>34</v>
      </c>
      <c r="D415" s="15">
        <v>1</v>
      </c>
      <c r="G415" t="str">
        <f t="shared" si="42"/>
        <v>Шираздинова А.С.8093</v>
      </c>
      <c r="H415" t="s">
        <v>543</v>
      </c>
      <c r="I415" t="s">
        <v>179</v>
      </c>
      <c r="J415" s="13">
        <v>667027.30999999994</v>
      </c>
      <c r="K415" s="15">
        <v>740</v>
      </c>
    </row>
    <row r="416" spans="1:11">
      <c r="A416" t="str">
        <f t="shared" si="43"/>
        <v>Мустафаева Ж.М.8087</v>
      </c>
      <c r="B416" t="s">
        <v>104</v>
      </c>
      <c r="C416" t="s">
        <v>19</v>
      </c>
      <c r="D416" s="15">
        <v>1</v>
      </c>
      <c r="G416" t="str">
        <f t="shared" si="42"/>
        <v>Шихабова М.А.8012</v>
      </c>
      <c r="H416" t="s">
        <v>488</v>
      </c>
      <c r="I416" t="s">
        <v>54</v>
      </c>
      <c r="J416" s="13">
        <v>28605.07</v>
      </c>
      <c r="K416" s="15">
        <v>31</v>
      </c>
    </row>
    <row r="417" spans="1:11">
      <c r="A417" t="str">
        <f t="shared" si="43"/>
        <v>Мустафаева М.Р.8024</v>
      </c>
      <c r="B417" t="s">
        <v>386</v>
      </c>
      <c r="C417" t="s">
        <v>8</v>
      </c>
      <c r="D417" s="15">
        <v>1</v>
      </c>
      <c r="G417" t="str">
        <f t="shared" si="42"/>
        <v>Шихабова М.А.8014</v>
      </c>
      <c r="H417" t="s">
        <v>488</v>
      </c>
      <c r="I417" t="s">
        <v>42</v>
      </c>
      <c r="J417" s="13">
        <v>423466.04000000004</v>
      </c>
      <c r="K417" s="15">
        <v>382</v>
      </c>
    </row>
    <row r="418" spans="1:11">
      <c r="A418" t="str">
        <f t="shared" si="43"/>
        <v>Мустафаева М.Р.8096</v>
      </c>
      <c r="B418" t="s">
        <v>386</v>
      </c>
      <c r="C418" t="s">
        <v>199</v>
      </c>
      <c r="D418" s="15">
        <v>7</v>
      </c>
      <c r="G418" t="str">
        <f t="shared" si="42"/>
        <v>Шубаева Е.В.8069</v>
      </c>
      <c r="H418" t="s">
        <v>82</v>
      </c>
      <c r="I418" t="s">
        <v>20</v>
      </c>
      <c r="J418" s="13">
        <v>899279.35</v>
      </c>
      <c r="K418" s="15">
        <v>928</v>
      </c>
    </row>
    <row r="419" spans="1:11">
      <c r="A419" t="str">
        <f t="shared" si="43"/>
        <v>Мустафаева Э.Б.8080</v>
      </c>
      <c r="B419" t="s">
        <v>216</v>
      </c>
      <c r="C419" t="s">
        <v>14</v>
      </c>
      <c r="D419" s="15">
        <v>10</v>
      </c>
      <c r="G419" t="str">
        <f t="shared" si="42"/>
        <v>Шубаева Е.В.8081</v>
      </c>
      <c r="H419" t="s">
        <v>82</v>
      </c>
      <c r="I419" t="s">
        <v>9</v>
      </c>
      <c r="J419" s="13">
        <v>368826.38</v>
      </c>
      <c r="K419" s="15">
        <v>350</v>
      </c>
    </row>
    <row r="420" spans="1:11">
      <c r="A420" t="str">
        <f t="shared" si="43"/>
        <v>Муталиева З.А.8080</v>
      </c>
      <c r="B420" t="s">
        <v>563</v>
      </c>
      <c r="C420" t="s">
        <v>14</v>
      </c>
      <c r="D420" s="15">
        <v>1</v>
      </c>
      <c r="G420" t="str">
        <f t="shared" si="42"/>
        <v>Эмеева Р.Д.8022</v>
      </c>
      <c r="H420" t="s">
        <v>195</v>
      </c>
      <c r="I420" t="s">
        <v>35</v>
      </c>
      <c r="J420" s="13">
        <v>205055.42</v>
      </c>
      <c r="K420" s="15">
        <v>159</v>
      </c>
    </row>
    <row r="421" spans="1:11">
      <c r="A421" t="str">
        <f t="shared" si="43"/>
        <v>Мухидинова З.Х.8082</v>
      </c>
      <c r="B421" t="s">
        <v>222</v>
      </c>
      <c r="C421" t="s">
        <v>5</v>
      </c>
      <c r="D421" s="15">
        <v>15</v>
      </c>
      <c r="G421" t="str">
        <f t="shared" si="42"/>
        <v>Эмеева Р.Д.8082</v>
      </c>
      <c r="H421" t="s">
        <v>195</v>
      </c>
      <c r="I421" t="s">
        <v>5</v>
      </c>
      <c r="J421" s="13">
        <v>106208.23000000001</v>
      </c>
      <c r="K421" s="15">
        <v>68</v>
      </c>
    </row>
    <row r="422" spans="1:11">
      <c r="A422" t="str">
        <f t="shared" si="43"/>
        <v>Мухучева П.С.8003</v>
      </c>
      <c r="B422" t="s">
        <v>485</v>
      </c>
      <c r="C422" t="s">
        <v>33</v>
      </c>
      <c r="D422" s="15">
        <v>1</v>
      </c>
      <c r="G422" t="str">
        <f t="shared" si="42"/>
        <v>Эскерова А.Э.8023</v>
      </c>
      <c r="H422" t="s">
        <v>71</v>
      </c>
      <c r="I422" t="s">
        <v>21</v>
      </c>
      <c r="J422" s="13">
        <v>1643696.03</v>
      </c>
      <c r="K422" s="15">
        <v>1186</v>
      </c>
    </row>
    <row r="423" spans="1:11">
      <c r="A423" t="str">
        <f t="shared" si="43"/>
        <v>Мухучева П.С.8016</v>
      </c>
      <c r="B423" t="s">
        <v>485</v>
      </c>
      <c r="C423" t="s">
        <v>38</v>
      </c>
      <c r="D423" s="15">
        <v>8</v>
      </c>
      <c r="G423" t="str">
        <f t="shared" si="42"/>
        <v>Эфендиева А.Э.8084</v>
      </c>
      <c r="H423" t="s">
        <v>108</v>
      </c>
      <c r="I423" t="s">
        <v>23</v>
      </c>
      <c r="J423" s="13">
        <v>779715</v>
      </c>
      <c r="K423" s="15">
        <v>385</v>
      </c>
    </row>
    <row r="424" spans="1:11">
      <c r="A424" t="str">
        <f t="shared" si="43"/>
        <v>Мухучева П.С.8035</v>
      </c>
      <c r="B424" t="s">
        <v>485</v>
      </c>
      <c r="C424" t="s">
        <v>31</v>
      </c>
      <c r="D424" s="15">
        <v>1</v>
      </c>
      <c r="G424" t="str">
        <f t="shared" si="42"/>
        <v>Эфендиева Т.Ю.8083</v>
      </c>
      <c r="H424" t="s">
        <v>489</v>
      </c>
      <c r="I424" t="s">
        <v>6</v>
      </c>
      <c r="J424" s="13">
        <v>1096370.9000000001</v>
      </c>
      <c r="K424" s="15">
        <v>718</v>
      </c>
    </row>
    <row r="425" spans="1:11">
      <c r="A425" t="str">
        <f t="shared" si="43"/>
        <v>Мухучева П.С.8061</v>
      </c>
      <c r="B425" t="s">
        <v>485</v>
      </c>
      <c r="C425" t="s">
        <v>34</v>
      </c>
      <c r="D425" s="15">
        <v>1</v>
      </c>
      <c r="G425" t="str">
        <f t="shared" si="42"/>
        <v>Юсупова Д.И.8082</v>
      </c>
      <c r="H425" t="s">
        <v>165</v>
      </c>
      <c r="I425" t="s">
        <v>5</v>
      </c>
      <c r="J425" s="13">
        <v>1184463.18</v>
      </c>
      <c r="K425" s="15">
        <v>659</v>
      </c>
    </row>
    <row r="426" spans="1:11">
      <c r="A426" t="str">
        <f t="shared" si="43"/>
        <v>Набидова З.М.8059</v>
      </c>
      <c r="B426" t="s">
        <v>69</v>
      </c>
      <c r="C426" t="s">
        <v>13</v>
      </c>
      <c r="D426" s="15">
        <v>15</v>
      </c>
      <c r="G426" t="str">
        <f t="shared" si="42"/>
        <v>Яхьяева Л.М.8084</v>
      </c>
      <c r="H426" t="s">
        <v>109</v>
      </c>
      <c r="I426" t="s">
        <v>23</v>
      </c>
      <c r="J426" s="13">
        <v>471528.12000000005</v>
      </c>
      <c r="K426" s="15">
        <v>229</v>
      </c>
    </row>
    <row r="427" spans="1:11">
      <c r="A427" t="str">
        <f t="shared" si="43"/>
        <v>Набидова З.М.8079</v>
      </c>
      <c r="B427" t="s">
        <v>69</v>
      </c>
      <c r="C427" t="s">
        <v>17</v>
      </c>
      <c r="D427" s="15">
        <v>2</v>
      </c>
    </row>
    <row r="428" spans="1:11">
      <c r="A428" t="str">
        <f t="shared" si="43"/>
        <v>Нуржаева Л.Х.8035</v>
      </c>
      <c r="B428" t="s">
        <v>130</v>
      </c>
      <c r="C428" t="s">
        <v>31</v>
      </c>
      <c r="D428" s="15">
        <v>6</v>
      </c>
    </row>
    <row r="429" spans="1:11">
      <c r="A429" t="str">
        <f t="shared" si="43"/>
        <v>Нуржаева Л.Х.8079</v>
      </c>
      <c r="B429" t="s">
        <v>130</v>
      </c>
      <c r="C429" t="s">
        <v>17</v>
      </c>
      <c r="D429" s="15">
        <v>1</v>
      </c>
    </row>
    <row r="430" spans="1:11">
      <c r="A430" t="str">
        <f t="shared" si="43"/>
        <v>Нурмагомедова М.М.8027</v>
      </c>
      <c r="B430" t="s">
        <v>514</v>
      </c>
      <c r="C430" t="s">
        <v>12</v>
      </c>
      <c r="D430" s="15">
        <v>8</v>
      </c>
    </row>
    <row r="431" spans="1:11">
      <c r="A431" t="str">
        <f t="shared" si="43"/>
        <v>Нурмагомедова Н.К.8036</v>
      </c>
      <c r="B431" t="s">
        <v>74</v>
      </c>
      <c r="C431" t="s">
        <v>15</v>
      </c>
      <c r="D431" s="15">
        <v>17</v>
      </c>
    </row>
    <row r="432" spans="1:11">
      <c r="A432" t="str">
        <f t="shared" si="43"/>
        <v>Нурмагомедова Н.К.8061</v>
      </c>
      <c r="B432" t="s">
        <v>74</v>
      </c>
      <c r="C432" t="s">
        <v>34</v>
      </c>
      <c r="D432" s="15">
        <v>1</v>
      </c>
    </row>
    <row r="433" spans="1:4">
      <c r="A433" t="str">
        <f t="shared" si="43"/>
        <v>Нурмагомедова Н.К.8081</v>
      </c>
      <c r="B433" t="s">
        <v>74</v>
      </c>
      <c r="C433" t="s">
        <v>9</v>
      </c>
      <c r="D433" s="15">
        <v>3</v>
      </c>
    </row>
    <row r="434" spans="1:4">
      <c r="A434" t="str">
        <f t="shared" si="43"/>
        <v>Нурмагомедова П.Н.8015</v>
      </c>
      <c r="B434" t="s">
        <v>98</v>
      </c>
      <c r="C434" t="s">
        <v>25</v>
      </c>
      <c r="D434" s="15">
        <v>14</v>
      </c>
    </row>
    <row r="435" spans="1:4">
      <c r="A435" t="str">
        <f t="shared" si="43"/>
        <v>Нурмагомедова П.Н.8097</v>
      </c>
      <c r="B435" t="s">
        <v>98</v>
      </c>
      <c r="C435" t="s">
        <v>556</v>
      </c>
      <c r="D435" s="15">
        <v>1</v>
      </c>
    </row>
    <row r="436" spans="1:4">
      <c r="A436" t="str">
        <f t="shared" si="43"/>
        <v>Нюхова Д.М.8001</v>
      </c>
      <c r="B436" t="s">
        <v>67</v>
      </c>
      <c r="C436" t="s">
        <v>30</v>
      </c>
      <c r="D436" s="15">
        <v>3</v>
      </c>
    </row>
    <row r="437" spans="1:4">
      <c r="A437" t="str">
        <f t="shared" si="43"/>
        <v>Нюхова Д.М.8059</v>
      </c>
      <c r="B437" t="s">
        <v>67</v>
      </c>
      <c r="C437" t="s">
        <v>13</v>
      </c>
      <c r="D437" s="15">
        <v>1</v>
      </c>
    </row>
    <row r="438" spans="1:4">
      <c r="A438" t="str">
        <f t="shared" si="43"/>
        <v>Нюхова Д.М.8079</v>
      </c>
      <c r="B438" t="s">
        <v>67</v>
      </c>
      <c r="C438" t="s">
        <v>17</v>
      </c>
      <c r="D438" s="15">
        <v>39</v>
      </c>
    </row>
    <row r="439" spans="1:4">
      <c r="A439" t="str">
        <f t="shared" si="43"/>
        <v>Нюхова Д.М.8080</v>
      </c>
      <c r="B439" t="s">
        <v>67</v>
      </c>
      <c r="C439" t="s">
        <v>14</v>
      </c>
      <c r="D439" s="15">
        <v>2</v>
      </c>
    </row>
    <row r="440" spans="1:4">
      <c r="A440" t="str">
        <f t="shared" si="43"/>
        <v>Омарова А.О.8068</v>
      </c>
      <c r="B440" t="s">
        <v>95</v>
      </c>
      <c r="C440" t="s">
        <v>46</v>
      </c>
      <c r="D440" s="15">
        <v>4</v>
      </c>
    </row>
    <row r="441" spans="1:4">
      <c r="A441" t="str">
        <f t="shared" si="43"/>
        <v>Омарова Г.А.8035</v>
      </c>
      <c r="B441" t="s">
        <v>207</v>
      </c>
      <c r="C441" t="s">
        <v>31</v>
      </c>
      <c r="D441" s="15">
        <v>1</v>
      </c>
    </row>
    <row r="442" spans="1:4">
      <c r="A442" t="str">
        <f t="shared" si="43"/>
        <v>Омарова Г.А.8074</v>
      </c>
      <c r="B442" t="s">
        <v>207</v>
      </c>
      <c r="C442" t="s">
        <v>4</v>
      </c>
      <c r="D442" s="15">
        <v>16</v>
      </c>
    </row>
    <row r="443" spans="1:4">
      <c r="A443" t="str">
        <f t="shared" si="43"/>
        <v>Омарова С.А.8083</v>
      </c>
      <c r="B443" t="s">
        <v>123</v>
      </c>
      <c r="C443" t="s">
        <v>6</v>
      </c>
      <c r="D443" s="15">
        <v>8</v>
      </c>
    </row>
    <row r="444" spans="1:4">
      <c r="A444" t="str">
        <f t="shared" si="43"/>
        <v>Омарова С.Г.8016</v>
      </c>
      <c r="B444" t="s">
        <v>158</v>
      </c>
      <c r="C444" t="s">
        <v>38</v>
      </c>
      <c r="D444" s="15">
        <v>5</v>
      </c>
    </row>
    <row r="445" spans="1:4">
      <c r="A445" t="str">
        <f t="shared" si="43"/>
        <v>Ордашова Х.М.8070</v>
      </c>
      <c r="B445" t="s">
        <v>163</v>
      </c>
      <c r="C445" t="s">
        <v>49</v>
      </c>
      <c r="D445" s="15">
        <v>12</v>
      </c>
    </row>
    <row r="446" spans="1:4">
      <c r="A446" t="str">
        <f t="shared" si="43"/>
        <v>Османова Н.Ю.8087</v>
      </c>
      <c r="B446" t="s">
        <v>206</v>
      </c>
      <c r="C446" t="s">
        <v>19</v>
      </c>
      <c r="D446" s="15">
        <v>2</v>
      </c>
    </row>
    <row r="447" spans="1:4">
      <c r="A447" t="str">
        <f t="shared" si="43"/>
        <v>Ошитова Э.Х.8025</v>
      </c>
      <c r="B447" t="s">
        <v>161</v>
      </c>
      <c r="C447" t="s">
        <v>27</v>
      </c>
      <c r="D447" s="15">
        <v>3</v>
      </c>
    </row>
    <row r="448" spans="1:4">
      <c r="A448" t="str">
        <f t="shared" si="43"/>
        <v>Ошитова Э.Х.8082</v>
      </c>
      <c r="B448" t="s">
        <v>161</v>
      </c>
      <c r="C448" t="s">
        <v>5</v>
      </c>
      <c r="D448" s="15">
        <v>1</v>
      </c>
    </row>
    <row r="449" spans="1:4">
      <c r="A449" t="str">
        <f t="shared" si="43"/>
        <v>Ошитова Э.Х.8088</v>
      </c>
      <c r="B449" t="s">
        <v>161</v>
      </c>
      <c r="C449" t="s">
        <v>1</v>
      </c>
      <c r="D449" s="15">
        <v>6</v>
      </c>
    </row>
    <row r="450" spans="1:4">
      <c r="A450" t="str">
        <f t="shared" si="43"/>
        <v>Пакалова П.И.8017</v>
      </c>
      <c r="B450" t="s">
        <v>213</v>
      </c>
      <c r="C450" t="s">
        <v>36</v>
      </c>
      <c r="D450" s="15">
        <v>28</v>
      </c>
    </row>
    <row r="451" spans="1:4">
      <c r="A451" t="str">
        <f t="shared" si="43"/>
        <v>Пакалова П.И.8024</v>
      </c>
      <c r="B451" t="s">
        <v>213</v>
      </c>
      <c r="C451" t="s">
        <v>8</v>
      </c>
      <c r="D451" s="15">
        <v>2</v>
      </c>
    </row>
    <row r="452" spans="1:4">
      <c r="A452" t="str">
        <f t="shared" si="43"/>
        <v>Пакалова П.И.8036</v>
      </c>
      <c r="B452" t="s">
        <v>213</v>
      </c>
      <c r="C452" t="s">
        <v>15</v>
      </c>
      <c r="D452" s="15">
        <v>1</v>
      </c>
    </row>
    <row r="453" spans="1:4">
      <c r="A453" t="str">
        <f t="shared" si="43"/>
        <v>Пируева С.С.8061</v>
      </c>
      <c r="B453" t="s">
        <v>145</v>
      </c>
      <c r="C453" t="s">
        <v>34</v>
      </c>
      <c r="D453" s="15">
        <v>1</v>
      </c>
    </row>
    <row r="454" spans="1:4">
      <c r="A454" t="str">
        <f t="shared" si="43"/>
        <v>Пируева С.С.8062</v>
      </c>
      <c r="B454" t="s">
        <v>145</v>
      </c>
      <c r="C454" t="s">
        <v>18</v>
      </c>
      <c r="D454" s="15">
        <v>8</v>
      </c>
    </row>
    <row r="455" spans="1:4">
      <c r="A455" t="str">
        <f t="shared" ref="A455:A518" si="44">CONCATENATE(LEFT(B455,LEN(B455)-3),RIGHT(B455,2),C455)</f>
        <v>Подсвирова С.В.8023</v>
      </c>
      <c r="B455" t="s">
        <v>137</v>
      </c>
      <c r="C455" t="s">
        <v>21</v>
      </c>
      <c r="D455" s="15">
        <v>1</v>
      </c>
    </row>
    <row r="456" spans="1:4">
      <c r="A456" t="str">
        <f t="shared" si="44"/>
        <v>Подсвирова С.В.8082</v>
      </c>
      <c r="B456" t="s">
        <v>137</v>
      </c>
      <c r="C456" t="s">
        <v>5</v>
      </c>
      <c r="D456" s="15">
        <v>47</v>
      </c>
    </row>
    <row r="457" spans="1:4">
      <c r="A457" t="str">
        <f t="shared" si="44"/>
        <v>Подсвирова С.В.8090</v>
      </c>
      <c r="B457" t="s">
        <v>137</v>
      </c>
      <c r="C457" t="s">
        <v>3</v>
      </c>
      <c r="D457" s="15">
        <v>1</v>
      </c>
    </row>
    <row r="458" spans="1:4">
      <c r="A458" t="str">
        <f t="shared" si="44"/>
        <v>Рагимова А.Х.8015</v>
      </c>
      <c r="B458" t="s">
        <v>99</v>
      </c>
      <c r="C458" t="s">
        <v>25</v>
      </c>
      <c r="D458" s="15">
        <v>5</v>
      </c>
    </row>
    <row r="459" spans="1:4">
      <c r="A459" t="str">
        <f t="shared" si="44"/>
        <v>Раджабова М.Н.8073</v>
      </c>
      <c r="B459" t="s">
        <v>209</v>
      </c>
      <c r="C459" t="s">
        <v>7</v>
      </c>
      <c r="D459" s="15">
        <v>1</v>
      </c>
    </row>
    <row r="460" spans="1:4">
      <c r="A460" t="str">
        <f t="shared" si="44"/>
        <v>Раджабова М.Н.8078</v>
      </c>
      <c r="B460" t="s">
        <v>209</v>
      </c>
      <c r="C460" t="s">
        <v>41</v>
      </c>
      <c r="D460" s="15">
        <v>1</v>
      </c>
    </row>
    <row r="461" spans="1:4">
      <c r="A461" t="str">
        <f t="shared" si="44"/>
        <v>Раджабова М.Н.8082</v>
      </c>
      <c r="B461" t="s">
        <v>209</v>
      </c>
      <c r="C461" t="s">
        <v>5</v>
      </c>
      <c r="D461" s="15">
        <v>1</v>
      </c>
    </row>
    <row r="462" spans="1:4">
      <c r="A462" t="str">
        <f t="shared" si="44"/>
        <v>Раджабова М.Н.8083</v>
      </c>
      <c r="B462" t="s">
        <v>209</v>
      </c>
      <c r="C462" t="s">
        <v>6</v>
      </c>
      <c r="D462" s="15">
        <v>10</v>
      </c>
    </row>
    <row r="463" spans="1:4">
      <c r="A463" t="str">
        <f t="shared" si="44"/>
        <v>Разакова Р.Р.8005</v>
      </c>
      <c r="B463" t="s">
        <v>193</v>
      </c>
      <c r="C463" t="s">
        <v>16</v>
      </c>
      <c r="D463" s="15">
        <v>1</v>
      </c>
    </row>
    <row r="464" spans="1:4">
      <c r="A464" t="str">
        <f t="shared" si="44"/>
        <v>Разакова Р.Р.8087</v>
      </c>
      <c r="B464" t="s">
        <v>193</v>
      </c>
      <c r="C464" t="s">
        <v>19</v>
      </c>
      <c r="D464" s="15">
        <v>8</v>
      </c>
    </row>
    <row r="465" spans="1:4">
      <c r="A465" t="str">
        <f t="shared" si="44"/>
        <v>Разакова Р.Р.8093</v>
      </c>
      <c r="B465" t="s">
        <v>193</v>
      </c>
      <c r="C465" t="s">
        <v>179</v>
      </c>
      <c r="D465" s="15">
        <v>1</v>
      </c>
    </row>
    <row r="466" spans="1:4">
      <c r="A466" t="str">
        <f t="shared" si="44"/>
        <v>Рамазанов Р.Ш.8093</v>
      </c>
      <c r="B466" t="s">
        <v>224</v>
      </c>
      <c r="C466" t="s">
        <v>179</v>
      </c>
      <c r="D466" s="15">
        <v>1</v>
      </c>
    </row>
    <row r="467" spans="1:4">
      <c r="A467" t="str">
        <f t="shared" si="44"/>
        <v>Рамазанова И.М.8074</v>
      </c>
      <c r="B467" t="s">
        <v>239</v>
      </c>
      <c r="C467" t="s">
        <v>4</v>
      </c>
      <c r="D467" s="15">
        <v>1</v>
      </c>
    </row>
    <row r="468" spans="1:4">
      <c r="A468" t="str">
        <f t="shared" si="44"/>
        <v>Рамазанова И.М.8082</v>
      </c>
      <c r="B468" t="s">
        <v>239</v>
      </c>
      <c r="C468" t="s">
        <v>5</v>
      </c>
      <c r="D468" s="15">
        <v>6</v>
      </c>
    </row>
    <row r="469" spans="1:4">
      <c r="A469" t="str">
        <f t="shared" si="44"/>
        <v>Расулова М.Р.8009</v>
      </c>
      <c r="B469" t="s">
        <v>234</v>
      </c>
      <c r="C469" t="s">
        <v>53</v>
      </c>
      <c r="D469" s="15">
        <v>1</v>
      </c>
    </row>
    <row r="470" spans="1:4">
      <c r="A470" t="str">
        <f t="shared" si="44"/>
        <v>Рахманова З.Ф.8082</v>
      </c>
      <c r="B470" t="s">
        <v>217</v>
      </c>
      <c r="C470" t="s">
        <v>5</v>
      </c>
      <c r="D470" s="15">
        <v>1</v>
      </c>
    </row>
    <row r="471" spans="1:4">
      <c r="A471" t="str">
        <f t="shared" si="44"/>
        <v>Рахманова З.Ф.8083</v>
      </c>
      <c r="B471" t="s">
        <v>217</v>
      </c>
      <c r="C471" t="s">
        <v>6</v>
      </c>
      <c r="D471" s="15">
        <v>1</v>
      </c>
    </row>
    <row r="472" spans="1:4">
      <c r="A472" t="str">
        <f t="shared" si="44"/>
        <v>Рахманова З.Ф.8084</v>
      </c>
      <c r="B472" t="s">
        <v>217</v>
      </c>
      <c r="C472" t="s">
        <v>23</v>
      </c>
      <c r="D472" s="15">
        <v>7</v>
      </c>
    </row>
    <row r="473" spans="1:4">
      <c r="A473" t="str">
        <f t="shared" si="44"/>
        <v>Рашидова З.Г.8065</v>
      </c>
      <c r="B473" t="s">
        <v>92</v>
      </c>
      <c r="C473" t="s">
        <v>24</v>
      </c>
      <c r="D473" s="15">
        <v>10</v>
      </c>
    </row>
    <row r="474" spans="1:4">
      <c r="A474" t="str">
        <f t="shared" si="44"/>
        <v>Розакова Р.Р.8087</v>
      </c>
      <c r="B474" t="s">
        <v>564</v>
      </c>
      <c r="C474" t="s">
        <v>19</v>
      </c>
      <c r="D474" s="15">
        <v>1</v>
      </c>
    </row>
    <row r="475" spans="1:4">
      <c r="A475" t="str">
        <f t="shared" si="44"/>
        <v>Саидова П.М.8087</v>
      </c>
      <c r="B475" t="s">
        <v>176</v>
      </c>
      <c r="C475" t="s">
        <v>19</v>
      </c>
      <c r="D475" s="15">
        <v>6</v>
      </c>
    </row>
    <row r="476" spans="1:4">
      <c r="A476" t="str">
        <f t="shared" si="44"/>
        <v>Сайпулаев Ш.Р.8011</v>
      </c>
      <c r="B476" t="s">
        <v>177</v>
      </c>
      <c r="C476" t="s">
        <v>43</v>
      </c>
      <c r="D476" s="15">
        <v>1</v>
      </c>
    </row>
    <row r="477" spans="1:4">
      <c r="A477" t="str">
        <f t="shared" si="44"/>
        <v>Сайпулаев Ш.Р.8076</v>
      </c>
      <c r="B477" t="s">
        <v>177</v>
      </c>
      <c r="C477" t="s">
        <v>47</v>
      </c>
      <c r="D477" s="15">
        <v>19</v>
      </c>
    </row>
    <row r="478" spans="1:4">
      <c r="A478" t="str">
        <f t="shared" si="44"/>
        <v>Салимгереева Г.А.8082</v>
      </c>
      <c r="B478" t="s">
        <v>138</v>
      </c>
      <c r="C478" t="s">
        <v>5</v>
      </c>
      <c r="D478" s="15">
        <v>10</v>
      </c>
    </row>
    <row r="479" spans="1:4">
      <c r="A479" t="str">
        <f t="shared" si="44"/>
        <v>Самедова А.А.8024</v>
      </c>
      <c r="B479" t="s">
        <v>201</v>
      </c>
      <c r="C479" t="s">
        <v>8</v>
      </c>
      <c r="D479" s="15">
        <v>1</v>
      </c>
    </row>
    <row r="480" spans="1:4">
      <c r="A480" t="str">
        <f t="shared" si="44"/>
        <v>Самедова А.А.8027</v>
      </c>
      <c r="B480" t="s">
        <v>201</v>
      </c>
      <c r="C480" t="s">
        <v>12</v>
      </c>
      <c r="D480" s="15">
        <v>1</v>
      </c>
    </row>
    <row r="481" spans="1:4">
      <c r="A481" t="str">
        <f t="shared" si="44"/>
        <v>Самедова А.А.8074</v>
      </c>
      <c r="B481" t="s">
        <v>201</v>
      </c>
      <c r="C481" t="s">
        <v>4</v>
      </c>
      <c r="D481" s="15">
        <v>12</v>
      </c>
    </row>
    <row r="482" spans="1:4">
      <c r="A482" t="str">
        <f t="shared" si="44"/>
        <v>Санаева Л.Н.8079</v>
      </c>
      <c r="B482" t="s">
        <v>225</v>
      </c>
      <c r="C482" t="s">
        <v>17</v>
      </c>
      <c r="D482" s="15">
        <v>1</v>
      </c>
    </row>
    <row r="483" spans="1:4">
      <c r="A483" t="str">
        <f t="shared" si="44"/>
        <v>Санаева Л.Н.8080</v>
      </c>
      <c r="B483" t="s">
        <v>225</v>
      </c>
      <c r="C483" t="s">
        <v>14</v>
      </c>
      <c r="D483" s="15">
        <v>6</v>
      </c>
    </row>
    <row r="484" spans="1:4">
      <c r="A484" t="str">
        <f t="shared" si="44"/>
        <v>Солтанбекова К.Г.8011</v>
      </c>
      <c r="B484" t="s">
        <v>159</v>
      </c>
      <c r="C484" t="s">
        <v>43</v>
      </c>
      <c r="D484" s="15">
        <v>1</v>
      </c>
    </row>
    <row r="485" spans="1:4">
      <c r="A485" t="str">
        <f t="shared" si="44"/>
        <v>Солтанбекова К.Г.8016</v>
      </c>
      <c r="B485" t="s">
        <v>159</v>
      </c>
      <c r="C485" t="s">
        <v>38</v>
      </c>
      <c r="D485" s="15">
        <v>10</v>
      </c>
    </row>
    <row r="486" spans="1:4">
      <c r="A486" t="str">
        <f t="shared" si="44"/>
        <v>Сугуева Х.С.8029</v>
      </c>
      <c r="B486" t="s">
        <v>78</v>
      </c>
      <c r="C486" t="s">
        <v>29</v>
      </c>
      <c r="D486" s="15">
        <v>1</v>
      </c>
    </row>
    <row r="487" spans="1:4">
      <c r="A487" t="str">
        <f t="shared" si="44"/>
        <v>Сугуева Х.С.8075</v>
      </c>
      <c r="B487" t="s">
        <v>78</v>
      </c>
      <c r="C487" t="s">
        <v>32</v>
      </c>
      <c r="D487" s="15">
        <v>1</v>
      </c>
    </row>
    <row r="488" spans="1:4">
      <c r="A488" t="str">
        <f t="shared" si="44"/>
        <v>Сугуева Х.С.8081</v>
      </c>
      <c r="B488" t="s">
        <v>78</v>
      </c>
      <c r="C488" t="s">
        <v>9</v>
      </c>
      <c r="D488" s="15">
        <v>25</v>
      </c>
    </row>
    <row r="489" spans="1:4">
      <c r="A489" t="str">
        <f t="shared" si="44"/>
        <v>Сулейманова С.С.8005</v>
      </c>
      <c r="B489" t="s">
        <v>194</v>
      </c>
      <c r="C489" t="s">
        <v>16</v>
      </c>
      <c r="D489" s="15">
        <v>3</v>
      </c>
    </row>
    <row r="490" spans="1:4">
      <c r="A490" t="str">
        <f t="shared" si="44"/>
        <v>Сулейманова Э.И.8067</v>
      </c>
      <c r="B490" t="s">
        <v>486</v>
      </c>
      <c r="C490" t="s">
        <v>56</v>
      </c>
      <c r="D490" s="15">
        <v>13</v>
      </c>
    </row>
    <row r="491" spans="1:4">
      <c r="A491" t="str">
        <f t="shared" si="44"/>
        <v>Таджибов Д.А.8035</v>
      </c>
      <c r="B491" t="s">
        <v>546</v>
      </c>
      <c r="C491" t="s">
        <v>31</v>
      </c>
      <c r="D491" s="15">
        <v>1</v>
      </c>
    </row>
    <row r="492" spans="1:4">
      <c r="A492" t="str">
        <f t="shared" si="44"/>
        <v>Таджибов Д.А.8061</v>
      </c>
      <c r="B492" t="s">
        <v>546</v>
      </c>
      <c r="C492" t="s">
        <v>34</v>
      </c>
      <c r="D492" s="15">
        <v>1</v>
      </c>
    </row>
    <row r="493" spans="1:4">
      <c r="A493" t="str">
        <f t="shared" si="44"/>
        <v>Танашова Д.А.8020</v>
      </c>
      <c r="B493" t="s">
        <v>64</v>
      </c>
      <c r="C493" t="s">
        <v>11</v>
      </c>
      <c r="D493" s="15">
        <v>11</v>
      </c>
    </row>
    <row r="494" spans="1:4">
      <c r="A494" t="str">
        <f t="shared" si="44"/>
        <v>Танашова Д.А.8059</v>
      </c>
      <c r="B494" t="s">
        <v>64</v>
      </c>
      <c r="C494" t="s">
        <v>13</v>
      </c>
      <c r="D494" s="15">
        <v>2</v>
      </c>
    </row>
    <row r="495" spans="1:4">
      <c r="A495" t="str">
        <f t="shared" si="44"/>
        <v>Трипутина Е.В.8025</v>
      </c>
      <c r="B495" t="s">
        <v>162</v>
      </c>
      <c r="C495" t="s">
        <v>27</v>
      </c>
      <c r="D495" s="15">
        <v>38</v>
      </c>
    </row>
    <row r="496" spans="1:4">
      <c r="A496" t="str">
        <f t="shared" si="44"/>
        <v>Трипутина Е.В.8088</v>
      </c>
      <c r="B496" t="s">
        <v>162</v>
      </c>
      <c r="C496" t="s">
        <v>1</v>
      </c>
      <c r="D496" s="15">
        <v>2</v>
      </c>
    </row>
    <row r="497" spans="1:4">
      <c r="A497" t="str">
        <f t="shared" si="44"/>
        <v>Умалатова А.А.8024</v>
      </c>
      <c r="B497" t="s">
        <v>89</v>
      </c>
      <c r="C497" t="s">
        <v>8</v>
      </c>
      <c r="D497" s="15">
        <v>8</v>
      </c>
    </row>
    <row r="498" spans="1:4">
      <c r="A498" t="str">
        <f t="shared" si="44"/>
        <v>Умалатова А.А.8096</v>
      </c>
      <c r="B498" t="s">
        <v>89</v>
      </c>
      <c r="C498" t="s">
        <v>199</v>
      </c>
      <c r="D498" s="15">
        <v>1</v>
      </c>
    </row>
    <row r="499" spans="1:4">
      <c r="A499" t="str">
        <f t="shared" si="44"/>
        <v>Умарова П.М.8068</v>
      </c>
      <c r="B499" t="s">
        <v>96</v>
      </c>
      <c r="C499" t="s">
        <v>46</v>
      </c>
      <c r="D499" s="15">
        <v>2</v>
      </c>
    </row>
    <row r="500" spans="1:4">
      <c r="A500" t="str">
        <f t="shared" si="44"/>
        <v>Умаханова С.А.8023</v>
      </c>
      <c r="B500" t="s">
        <v>139</v>
      </c>
      <c r="C500" t="s">
        <v>21</v>
      </c>
      <c r="D500" s="15">
        <v>1</v>
      </c>
    </row>
    <row r="501" spans="1:4">
      <c r="A501" t="str">
        <f t="shared" si="44"/>
        <v>Умаханова С.А.8082</v>
      </c>
      <c r="B501" t="s">
        <v>139</v>
      </c>
      <c r="C501" t="s">
        <v>5</v>
      </c>
      <c r="D501" s="15">
        <v>57</v>
      </c>
    </row>
    <row r="502" spans="1:4">
      <c r="A502" t="str">
        <f t="shared" si="44"/>
        <v>Умаханова С.А.8083</v>
      </c>
      <c r="B502" t="s">
        <v>139</v>
      </c>
      <c r="C502" t="s">
        <v>6</v>
      </c>
      <c r="D502" s="15">
        <v>1</v>
      </c>
    </row>
    <row r="503" spans="1:4">
      <c r="A503" t="str">
        <f t="shared" si="44"/>
        <v>Фаллаева П.М.8019</v>
      </c>
      <c r="B503" t="s">
        <v>236</v>
      </c>
      <c r="C503" t="s">
        <v>26</v>
      </c>
      <c r="D503" s="15">
        <v>6</v>
      </c>
    </row>
    <row r="504" spans="1:4">
      <c r="A504" t="str">
        <f t="shared" si="44"/>
        <v>Фаллаева П.М.8082</v>
      </c>
      <c r="B504" t="s">
        <v>236</v>
      </c>
      <c r="C504" t="s">
        <v>5</v>
      </c>
      <c r="D504" s="15">
        <v>1</v>
      </c>
    </row>
    <row r="505" spans="1:4">
      <c r="A505" t="str">
        <f t="shared" si="44"/>
        <v>Филюшкина Л.А.8005</v>
      </c>
      <c r="B505" t="s">
        <v>253</v>
      </c>
      <c r="C505" t="s">
        <v>16</v>
      </c>
      <c r="D505" s="15">
        <v>1</v>
      </c>
    </row>
    <row r="506" spans="1:4">
      <c r="A506" t="str">
        <f t="shared" si="44"/>
        <v>Филюшкина Л.А.8006</v>
      </c>
      <c r="B506" t="s">
        <v>253</v>
      </c>
      <c r="C506" t="s">
        <v>22</v>
      </c>
      <c r="D506" s="15">
        <v>1</v>
      </c>
    </row>
    <row r="507" spans="1:4">
      <c r="A507" t="str">
        <f t="shared" si="44"/>
        <v>Филюшкина Л.А.8083</v>
      </c>
      <c r="B507" t="s">
        <v>253</v>
      </c>
      <c r="C507" t="s">
        <v>6</v>
      </c>
      <c r="D507" s="15">
        <v>1</v>
      </c>
    </row>
    <row r="508" spans="1:4">
      <c r="A508" t="str">
        <f t="shared" si="44"/>
        <v>Филюшкина Л.А.8084</v>
      </c>
      <c r="B508" t="s">
        <v>253</v>
      </c>
      <c r="C508" t="s">
        <v>23</v>
      </c>
      <c r="D508" s="15">
        <v>13</v>
      </c>
    </row>
    <row r="509" spans="1:4">
      <c r="A509" t="str">
        <f t="shared" si="44"/>
        <v>Хайдарбекова Х.М.8082</v>
      </c>
      <c r="B509" t="s">
        <v>140</v>
      </c>
      <c r="C509" t="s">
        <v>5</v>
      </c>
      <c r="D509" s="15">
        <v>8</v>
      </c>
    </row>
    <row r="510" spans="1:4">
      <c r="A510" t="str">
        <f t="shared" si="44"/>
        <v>Хайдарбекова Х.М.8086</v>
      </c>
      <c r="B510" t="s">
        <v>140</v>
      </c>
      <c r="C510" t="s">
        <v>40</v>
      </c>
      <c r="D510" s="15">
        <v>1</v>
      </c>
    </row>
    <row r="511" spans="1:4">
      <c r="A511" t="str">
        <f t="shared" si="44"/>
        <v>Хамидова А.М.8003</v>
      </c>
      <c r="B511" t="s">
        <v>115</v>
      </c>
      <c r="C511" t="s">
        <v>33</v>
      </c>
      <c r="D511" s="15">
        <v>1</v>
      </c>
    </row>
    <row r="512" spans="1:4">
      <c r="A512" t="str">
        <f t="shared" si="44"/>
        <v>Хамидова А.М.8005</v>
      </c>
      <c r="B512" t="s">
        <v>115</v>
      </c>
      <c r="C512" t="s">
        <v>16</v>
      </c>
      <c r="D512" s="15">
        <v>12</v>
      </c>
    </row>
    <row r="513" spans="1:4">
      <c r="A513" t="str">
        <f t="shared" si="44"/>
        <v>Хамидова А.М.8054</v>
      </c>
      <c r="B513" t="s">
        <v>115</v>
      </c>
      <c r="C513" t="s">
        <v>37</v>
      </c>
      <c r="D513" s="15">
        <v>1</v>
      </c>
    </row>
    <row r="514" spans="1:4">
      <c r="A514" t="str">
        <f t="shared" si="44"/>
        <v>Хамидова А.М.8084</v>
      </c>
      <c r="B514" t="s">
        <v>115</v>
      </c>
      <c r="C514" t="s">
        <v>23</v>
      </c>
      <c r="D514" s="15">
        <v>3</v>
      </c>
    </row>
    <row r="515" spans="1:4">
      <c r="A515" t="str">
        <f t="shared" si="44"/>
        <v>Ханмагомедова Р.К.8005</v>
      </c>
      <c r="B515" t="s">
        <v>144</v>
      </c>
      <c r="C515" t="s">
        <v>16</v>
      </c>
      <c r="D515" s="15">
        <v>1</v>
      </c>
    </row>
    <row r="516" spans="1:4">
      <c r="A516" t="str">
        <f t="shared" si="44"/>
        <v>Ханмагомедова Р.К.8006</v>
      </c>
      <c r="B516" t="s">
        <v>144</v>
      </c>
      <c r="C516" t="s">
        <v>22</v>
      </c>
      <c r="D516" s="15">
        <v>22</v>
      </c>
    </row>
    <row r="517" spans="1:4">
      <c r="A517" t="str">
        <f t="shared" si="44"/>
        <v>Ханмагомедова Р.К.8087</v>
      </c>
      <c r="B517" t="s">
        <v>144</v>
      </c>
      <c r="C517" t="s">
        <v>19</v>
      </c>
      <c r="D517" s="15">
        <v>1</v>
      </c>
    </row>
    <row r="518" spans="1:4">
      <c r="A518" t="str">
        <f t="shared" si="44"/>
        <v>Хахулмагомедова З.И.8023</v>
      </c>
      <c r="B518" t="s">
        <v>141</v>
      </c>
      <c r="C518" t="s">
        <v>21</v>
      </c>
      <c r="D518" s="15">
        <v>2</v>
      </c>
    </row>
    <row r="519" spans="1:4">
      <c r="A519" t="str">
        <f t="shared" ref="A519:A564" si="45">CONCATENATE(LEFT(B519,LEN(B519)-3),RIGHT(B519,2),C519)</f>
        <v>Хахулмагомедова З.И.8082</v>
      </c>
      <c r="B519" t="s">
        <v>141</v>
      </c>
      <c r="C519" t="s">
        <v>5</v>
      </c>
      <c r="D519" s="15">
        <v>13</v>
      </c>
    </row>
    <row r="520" spans="1:4">
      <c r="A520" t="str">
        <f t="shared" si="45"/>
        <v>Шайхмагомедова А.Ш.8003</v>
      </c>
      <c r="B520" t="s">
        <v>487</v>
      </c>
      <c r="C520" t="s">
        <v>33</v>
      </c>
      <c r="D520" s="15">
        <v>24</v>
      </c>
    </row>
    <row r="521" spans="1:4">
      <c r="A521" t="str">
        <f t="shared" si="45"/>
        <v>Шайхмагомедова А.Ш.8019</v>
      </c>
      <c r="B521" t="s">
        <v>487</v>
      </c>
      <c r="C521" t="s">
        <v>26</v>
      </c>
      <c r="D521" s="15">
        <v>1</v>
      </c>
    </row>
    <row r="522" spans="1:4">
      <c r="A522" t="str">
        <f t="shared" si="45"/>
        <v>Шайхмагомедова А.Ш.8024</v>
      </c>
      <c r="B522" t="s">
        <v>487</v>
      </c>
      <c r="C522" t="s">
        <v>8</v>
      </c>
      <c r="D522" s="15">
        <v>2</v>
      </c>
    </row>
    <row r="523" spans="1:4">
      <c r="A523" t="str">
        <f t="shared" si="45"/>
        <v>Шайхмагомедова А.Ш.8069</v>
      </c>
      <c r="B523" t="s">
        <v>487</v>
      </c>
      <c r="C523" t="s">
        <v>20</v>
      </c>
      <c r="D523" s="15">
        <v>1</v>
      </c>
    </row>
    <row r="524" spans="1:4">
      <c r="A524" t="str">
        <f t="shared" si="45"/>
        <v>Шайхмагомедова А.Ш.8090</v>
      </c>
      <c r="B524" t="s">
        <v>487</v>
      </c>
      <c r="C524" t="s">
        <v>3</v>
      </c>
      <c r="D524" s="15">
        <v>1</v>
      </c>
    </row>
    <row r="525" spans="1:4">
      <c r="A525" t="str">
        <f t="shared" si="45"/>
        <v>Шамсутдинова Л.М.8019</v>
      </c>
      <c r="B525" t="s">
        <v>226</v>
      </c>
      <c r="C525" t="s">
        <v>26</v>
      </c>
      <c r="D525" s="15">
        <v>1</v>
      </c>
    </row>
    <row r="526" spans="1:4">
      <c r="A526" t="str">
        <f t="shared" si="45"/>
        <v>Шамсутдинова Л.М.8081</v>
      </c>
      <c r="B526" t="s">
        <v>226</v>
      </c>
      <c r="C526" t="s">
        <v>9</v>
      </c>
      <c r="D526" s="15">
        <v>10</v>
      </c>
    </row>
    <row r="527" spans="1:4">
      <c r="A527" t="str">
        <f t="shared" si="45"/>
        <v>Шахбанова А.Ш.8023</v>
      </c>
      <c r="B527" t="s">
        <v>565</v>
      </c>
      <c r="C527" t="s">
        <v>21</v>
      </c>
      <c r="D527" s="15">
        <v>1</v>
      </c>
    </row>
    <row r="528" spans="1:4">
      <c r="A528" t="str">
        <f t="shared" si="45"/>
        <v>Шахманова М.С.8024</v>
      </c>
      <c r="B528" t="s">
        <v>125</v>
      </c>
      <c r="C528" t="s">
        <v>8</v>
      </c>
      <c r="D528" s="15">
        <v>1</v>
      </c>
    </row>
    <row r="529" spans="1:4">
      <c r="A529" t="str">
        <f t="shared" si="45"/>
        <v>Шахманова М.С.8029</v>
      </c>
      <c r="B529" t="s">
        <v>125</v>
      </c>
      <c r="C529" t="s">
        <v>29</v>
      </c>
      <c r="D529" s="15">
        <v>1</v>
      </c>
    </row>
    <row r="530" spans="1:4">
      <c r="A530" t="str">
        <f t="shared" si="45"/>
        <v>Шахманова М.С.8064</v>
      </c>
      <c r="B530" t="s">
        <v>125</v>
      </c>
      <c r="C530" t="s">
        <v>39</v>
      </c>
      <c r="D530" s="15">
        <v>1</v>
      </c>
    </row>
    <row r="531" spans="1:4">
      <c r="A531" t="str">
        <f t="shared" si="45"/>
        <v>Шахманова М.С.8082</v>
      </c>
      <c r="B531" t="s">
        <v>125</v>
      </c>
      <c r="C531" t="s">
        <v>5</v>
      </c>
      <c r="D531" s="15">
        <v>1</v>
      </c>
    </row>
    <row r="532" spans="1:4">
      <c r="A532" t="str">
        <f t="shared" si="45"/>
        <v>Шахманова М.С.8083</v>
      </c>
      <c r="B532" t="s">
        <v>125</v>
      </c>
      <c r="C532" t="s">
        <v>6</v>
      </c>
      <c r="D532" s="15">
        <v>25</v>
      </c>
    </row>
    <row r="533" spans="1:4">
      <c r="A533" t="str">
        <f t="shared" si="45"/>
        <v>Шахмерданова А.Э.8015</v>
      </c>
      <c r="B533" t="s">
        <v>100</v>
      </c>
      <c r="C533" t="s">
        <v>25</v>
      </c>
      <c r="D533" s="15">
        <v>21</v>
      </c>
    </row>
    <row r="534" spans="1:4">
      <c r="A534" t="str">
        <f t="shared" si="45"/>
        <v>Шахмерданова А.Э.8024</v>
      </c>
      <c r="B534" t="s">
        <v>100</v>
      </c>
      <c r="C534" t="s">
        <v>8</v>
      </c>
      <c r="D534" s="15">
        <v>1</v>
      </c>
    </row>
    <row r="535" spans="1:4">
      <c r="A535" t="str">
        <f t="shared" si="45"/>
        <v>Шейханова З.К.8016</v>
      </c>
      <c r="B535" t="s">
        <v>126</v>
      </c>
      <c r="C535" t="s">
        <v>38</v>
      </c>
      <c r="D535" s="15">
        <v>1</v>
      </c>
    </row>
    <row r="536" spans="1:4">
      <c r="A536" t="str">
        <f t="shared" si="45"/>
        <v>Шейханова З.К.8057</v>
      </c>
      <c r="B536" t="s">
        <v>126</v>
      </c>
      <c r="C536" t="s">
        <v>28</v>
      </c>
      <c r="D536" s="15">
        <v>1</v>
      </c>
    </row>
    <row r="537" spans="1:4">
      <c r="A537" t="str">
        <f t="shared" si="45"/>
        <v>Шейханова З.К.8082</v>
      </c>
      <c r="B537" t="s">
        <v>126</v>
      </c>
      <c r="C537" t="s">
        <v>5</v>
      </c>
      <c r="D537" s="15">
        <v>1</v>
      </c>
    </row>
    <row r="538" spans="1:4">
      <c r="A538" t="str">
        <f t="shared" si="45"/>
        <v>Шейханова З.К.8083</v>
      </c>
      <c r="B538" t="s">
        <v>126</v>
      </c>
      <c r="C538" t="s">
        <v>6</v>
      </c>
      <c r="D538" s="15">
        <v>19</v>
      </c>
    </row>
    <row r="539" spans="1:4">
      <c r="A539" t="str">
        <f t="shared" si="45"/>
        <v>Шихабова М.А.8012</v>
      </c>
      <c r="B539" t="s">
        <v>488</v>
      </c>
      <c r="C539" t="s">
        <v>54</v>
      </c>
      <c r="D539" s="15">
        <v>1</v>
      </c>
    </row>
    <row r="540" spans="1:4">
      <c r="A540" t="str">
        <f t="shared" si="45"/>
        <v>Шихабова М.А.8014</v>
      </c>
      <c r="B540" t="s">
        <v>488</v>
      </c>
      <c r="C540" t="s">
        <v>42</v>
      </c>
      <c r="D540" s="15">
        <v>14</v>
      </c>
    </row>
    <row r="541" spans="1:4">
      <c r="A541" t="str">
        <f t="shared" si="45"/>
        <v>Шихабова М.А.8027</v>
      </c>
      <c r="B541" t="s">
        <v>488</v>
      </c>
      <c r="C541" t="s">
        <v>12</v>
      </c>
      <c r="D541" s="15">
        <v>1</v>
      </c>
    </row>
    <row r="542" spans="1:4">
      <c r="A542" t="str">
        <f t="shared" si="45"/>
        <v>Шихабова М.А.8065</v>
      </c>
      <c r="B542" t="s">
        <v>488</v>
      </c>
      <c r="C542" t="s">
        <v>24</v>
      </c>
      <c r="D542" s="15">
        <v>1</v>
      </c>
    </row>
    <row r="543" spans="1:4">
      <c r="A543" t="str">
        <f t="shared" si="45"/>
        <v>Шихабова М.А.8069</v>
      </c>
      <c r="B543" t="s">
        <v>488</v>
      </c>
      <c r="C543" t="s">
        <v>20</v>
      </c>
      <c r="D543" s="15">
        <v>1</v>
      </c>
    </row>
    <row r="544" spans="1:4">
      <c r="A544" t="str">
        <f t="shared" si="45"/>
        <v>Шубаева Е.В.8068</v>
      </c>
      <c r="B544" t="s">
        <v>82</v>
      </c>
      <c r="C544" t="s">
        <v>46</v>
      </c>
      <c r="D544" s="15">
        <v>1</v>
      </c>
    </row>
    <row r="545" spans="1:4">
      <c r="A545" t="str">
        <f t="shared" si="45"/>
        <v>Шубаева Е.В.8069</v>
      </c>
      <c r="B545" t="s">
        <v>82</v>
      </c>
      <c r="C545" t="s">
        <v>20</v>
      </c>
      <c r="D545" s="15">
        <v>9</v>
      </c>
    </row>
    <row r="546" spans="1:4">
      <c r="A546" t="str">
        <f t="shared" si="45"/>
        <v>Шубаева Е.В.8074</v>
      </c>
      <c r="B546" t="s">
        <v>82</v>
      </c>
      <c r="C546" t="s">
        <v>4</v>
      </c>
      <c r="D546" s="15">
        <v>2</v>
      </c>
    </row>
    <row r="547" spans="1:4">
      <c r="A547" t="str">
        <f t="shared" si="45"/>
        <v>Шубаева Е.В.8079</v>
      </c>
      <c r="B547" t="s">
        <v>82</v>
      </c>
      <c r="C547" t="s">
        <v>17</v>
      </c>
      <c r="D547" s="15">
        <v>1</v>
      </c>
    </row>
    <row r="548" spans="1:4">
      <c r="A548" t="str">
        <f t="shared" si="45"/>
        <v>Шубаева Е.В.8081</v>
      </c>
      <c r="B548" t="s">
        <v>82</v>
      </c>
      <c r="C548" t="s">
        <v>9</v>
      </c>
      <c r="D548" s="15">
        <v>8</v>
      </c>
    </row>
    <row r="549" spans="1:4">
      <c r="A549" t="str">
        <f t="shared" si="45"/>
        <v>Шубаева Е.В.8090</v>
      </c>
      <c r="B549" t="s">
        <v>82</v>
      </c>
      <c r="C549" t="s">
        <v>3</v>
      </c>
      <c r="D549" s="15">
        <v>1</v>
      </c>
    </row>
    <row r="550" spans="1:4">
      <c r="A550" t="str">
        <f t="shared" si="45"/>
        <v>Эмеева Р.Д.8022</v>
      </c>
      <c r="B550" t="s">
        <v>195</v>
      </c>
      <c r="C550" t="s">
        <v>35</v>
      </c>
      <c r="D550" s="15">
        <v>7</v>
      </c>
    </row>
    <row r="551" spans="1:4">
      <c r="A551" t="str">
        <f t="shared" si="45"/>
        <v>Эмеева Р.Д.8073</v>
      </c>
      <c r="B551" t="s">
        <v>195</v>
      </c>
      <c r="C551" t="s">
        <v>7</v>
      </c>
      <c r="D551" s="15">
        <v>1</v>
      </c>
    </row>
    <row r="552" spans="1:4">
      <c r="A552" t="str">
        <f t="shared" si="45"/>
        <v>Эмеева Р.Д.8082</v>
      </c>
      <c r="B552" t="s">
        <v>195</v>
      </c>
      <c r="C552" t="s">
        <v>5</v>
      </c>
      <c r="D552" s="15">
        <v>2</v>
      </c>
    </row>
    <row r="553" spans="1:4">
      <c r="A553" t="str">
        <f t="shared" si="45"/>
        <v>Эскерова А.Э.8023</v>
      </c>
      <c r="B553" t="s">
        <v>71</v>
      </c>
      <c r="C553" t="s">
        <v>21</v>
      </c>
      <c r="D553" s="15">
        <v>33</v>
      </c>
    </row>
    <row r="554" spans="1:4">
      <c r="A554" t="str">
        <f t="shared" si="45"/>
        <v>Эскерова А.Э.8082</v>
      </c>
      <c r="B554" t="s">
        <v>71</v>
      </c>
      <c r="C554" t="s">
        <v>5</v>
      </c>
      <c r="D554" s="15">
        <v>1</v>
      </c>
    </row>
    <row r="555" spans="1:4">
      <c r="A555" t="str">
        <f t="shared" si="45"/>
        <v>Эскерова А.Э.8090</v>
      </c>
      <c r="B555" t="s">
        <v>71</v>
      </c>
      <c r="C555" t="s">
        <v>3</v>
      </c>
      <c r="D555" s="15">
        <v>1</v>
      </c>
    </row>
    <row r="556" spans="1:4">
      <c r="A556" t="str">
        <f t="shared" si="45"/>
        <v>Эфендиева А.Э.8084</v>
      </c>
      <c r="B556" t="s">
        <v>108</v>
      </c>
      <c r="C556" t="s">
        <v>23</v>
      </c>
      <c r="D556" s="15">
        <v>5</v>
      </c>
    </row>
    <row r="557" spans="1:4">
      <c r="A557" t="str">
        <f t="shared" si="45"/>
        <v>Эфендиева Т.Ю.8016</v>
      </c>
      <c r="B557" t="s">
        <v>489</v>
      </c>
      <c r="C557" t="s">
        <v>38</v>
      </c>
      <c r="D557" s="15">
        <v>1</v>
      </c>
    </row>
    <row r="558" spans="1:4">
      <c r="A558" t="str">
        <f t="shared" si="45"/>
        <v>Эфендиева Т.Ю.8083</v>
      </c>
      <c r="B558" t="s">
        <v>489</v>
      </c>
      <c r="C558" t="s">
        <v>6</v>
      </c>
      <c r="D558" s="15">
        <v>17</v>
      </c>
    </row>
    <row r="559" spans="1:4">
      <c r="A559" t="str">
        <f t="shared" si="45"/>
        <v>Эфендиева Т.Ю.8084</v>
      </c>
      <c r="B559" t="s">
        <v>489</v>
      </c>
      <c r="C559" t="s">
        <v>23</v>
      </c>
      <c r="D559" s="15">
        <v>1</v>
      </c>
    </row>
    <row r="560" spans="1:4">
      <c r="A560" t="str">
        <f t="shared" si="45"/>
        <v>Юсупова Д.И.8082</v>
      </c>
      <c r="B560" t="s">
        <v>165</v>
      </c>
      <c r="C560" t="s">
        <v>5</v>
      </c>
      <c r="D560" s="15">
        <v>34</v>
      </c>
    </row>
    <row r="561" spans="1:4">
      <c r="A561" t="str">
        <f t="shared" si="45"/>
        <v>Юсупова Д.И.8084</v>
      </c>
      <c r="B561" t="s">
        <v>165</v>
      </c>
      <c r="C561" t="s">
        <v>23</v>
      </c>
      <c r="D561" s="15">
        <v>1</v>
      </c>
    </row>
    <row r="562" spans="1:4">
      <c r="A562" t="str">
        <f t="shared" si="45"/>
        <v>Юсупова Д.И.8086</v>
      </c>
      <c r="B562" t="s">
        <v>165</v>
      </c>
      <c r="C562" t="s">
        <v>40</v>
      </c>
      <c r="D562" s="15">
        <v>2</v>
      </c>
    </row>
    <row r="563" spans="1:4">
      <c r="A563" t="str">
        <f t="shared" si="45"/>
        <v>Юсупова Д.И.8087</v>
      </c>
      <c r="B563" t="s">
        <v>165</v>
      </c>
      <c r="C563" t="s">
        <v>19</v>
      </c>
      <c r="D563" s="15">
        <v>1</v>
      </c>
    </row>
    <row r="564" spans="1:4">
      <c r="A564" t="str">
        <f t="shared" si="45"/>
        <v>Яхьяева Л.М.8084</v>
      </c>
      <c r="B564" t="s">
        <v>109</v>
      </c>
      <c r="C564" t="s">
        <v>23</v>
      </c>
      <c r="D564" s="15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6FA3-587B-49CA-A0B2-3A3D14897704}">
  <dimension ref="B1:AB338"/>
  <sheetViews>
    <sheetView showGridLines="0" tabSelected="1" zoomScale="70" zoomScaleNormal="70" workbookViewId="0">
      <selection activeCell="T6" sqref="T6"/>
    </sheetView>
  </sheetViews>
  <sheetFormatPr defaultRowHeight="15"/>
  <cols>
    <col min="1" max="1" width="3" customWidth="1"/>
    <col min="2" max="2" width="33" customWidth="1"/>
    <col min="3" max="3" width="17" customWidth="1"/>
    <col min="4" max="16" width="18.5703125" customWidth="1"/>
    <col min="28" max="29" width="25.85546875" customWidth="1"/>
  </cols>
  <sheetData>
    <row r="1" spans="2:28" s="1" customFormat="1" ht="25.5">
      <c r="B1" s="3" t="s">
        <v>241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3" spans="2:28" ht="15.75">
      <c r="B3" s="14" t="s">
        <v>197</v>
      </c>
      <c r="C3" s="14" t="s">
        <v>198</v>
      </c>
      <c r="D3" s="14"/>
      <c r="F3" s="14"/>
      <c r="G3" s="14"/>
      <c r="H3" s="14"/>
      <c r="I3" s="14"/>
      <c r="J3" s="14"/>
    </row>
    <row r="4" spans="2:28" ht="20.25">
      <c r="B4" s="5" t="s">
        <v>196</v>
      </c>
      <c r="C4" s="22" t="str">
        <f>CONCATENATE(КУБ!I1,".24",)</f>
        <v>дек.24</v>
      </c>
      <c r="D4" s="6"/>
      <c r="F4" s="5"/>
      <c r="G4" s="5"/>
      <c r="H4" s="5"/>
      <c r="I4" s="5"/>
      <c r="J4" s="5"/>
    </row>
    <row r="5" spans="2:28">
      <c r="O5" s="17"/>
    </row>
    <row r="6" spans="2:28">
      <c r="M6" s="17"/>
    </row>
    <row r="7" spans="2:28" ht="45">
      <c r="B7" s="7" t="s">
        <v>57</v>
      </c>
      <c r="C7" s="7" t="s">
        <v>0</v>
      </c>
      <c r="D7" s="18" t="s">
        <v>58</v>
      </c>
      <c r="E7" s="18" t="s">
        <v>436</v>
      </c>
      <c r="F7" s="18" t="s">
        <v>437</v>
      </c>
      <c r="G7" s="18" t="s">
        <v>438</v>
      </c>
      <c r="H7" s="18" t="s">
        <v>439</v>
      </c>
      <c r="I7" s="19" t="s">
        <v>461</v>
      </c>
      <c r="J7" s="19" t="s">
        <v>462</v>
      </c>
      <c r="K7" s="19" t="s">
        <v>440</v>
      </c>
      <c r="L7" s="20" t="s">
        <v>441</v>
      </c>
      <c r="M7" s="19" t="s">
        <v>442</v>
      </c>
      <c r="N7" s="20" t="s">
        <v>443</v>
      </c>
      <c r="O7" s="20" t="s">
        <v>520</v>
      </c>
      <c r="P7" s="20" t="s">
        <v>521</v>
      </c>
    </row>
    <row r="8" spans="2:28" ht="15.75">
      <c r="B8" s="8" t="str">
        <f>КУБ!O5</f>
        <v>Абакарова А.Р.</v>
      </c>
      <c r="C8" s="8" t="str">
        <f>КУБ!P5</f>
        <v>8090</v>
      </c>
      <c r="D8" s="10">
        <f>КУБ!W5</f>
        <v>16</v>
      </c>
      <c r="E8" s="10">
        <f>КУБ!S5</f>
        <v>682607.98</v>
      </c>
      <c r="F8" s="10">
        <f>КУБ!T5</f>
        <v>592</v>
      </c>
      <c r="G8" s="10">
        <f>КУБ!Q5</f>
        <v>1122124.3811000001</v>
      </c>
      <c r="H8" s="10">
        <f>КУБ!R5</f>
        <v>1435</v>
      </c>
      <c r="I8" s="9">
        <f>IF(C8=0,"",КУБ!X5)</f>
        <v>1.8979833926453145</v>
      </c>
      <c r="J8" s="21">
        <f>RANK(I8,$I$8:$I$338,0)</f>
        <v>92</v>
      </c>
      <c r="K8" s="11">
        <f>IF(C8=0,"",КУБ!U5)</f>
        <v>0.60831757289762356</v>
      </c>
      <c r="L8" s="11">
        <f>IF(C8=0,"",КУБ!V5)</f>
        <v>0.41254355400696863</v>
      </c>
      <c r="M8" s="21">
        <f>RANK(K8,$K$8:$K$338,0)</f>
        <v>129</v>
      </c>
      <c r="N8" s="21">
        <f>RANK(L8,$L$8:$L$338,0)</f>
        <v>112</v>
      </c>
      <c r="O8" s="21">
        <f>IFERROR(SUM(J8,M8,N8),"")</f>
        <v>333</v>
      </c>
      <c r="P8" s="23">
        <f>RANK(O8,$O$8:$O$338,1)</f>
        <v>104</v>
      </c>
    </row>
    <row r="9" spans="2:28" ht="15.75">
      <c r="B9" s="8" t="str">
        <f>КУБ!O6</f>
        <v>Абакарова Б.М.</v>
      </c>
      <c r="C9" s="8" t="str">
        <f>КУБ!P6</f>
        <v>8081</v>
      </c>
      <c r="D9" s="10">
        <f>КУБ!W6</f>
        <v>47</v>
      </c>
      <c r="E9" s="10">
        <f>КУБ!S6</f>
        <v>1665270.8</v>
      </c>
      <c r="F9" s="10">
        <f>КУБ!T6</f>
        <v>991</v>
      </c>
      <c r="G9" s="10">
        <f>КУБ!Q6</f>
        <v>1793633.2984</v>
      </c>
      <c r="H9" s="10">
        <f>КУБ!R6</f>
        <v>1380</v>
      </c>
      <c r="I9" s="9">
        <f>IF(C9=0,"",КУБ!X6)</f>
        <v>12.082262210796914</v>
      </c>
      <c r="J9" s="21">
        <f t="shared" ref="J9:J72" si="0">RANK(I9,$I$8:$I$338,0)</f>
        <v>5</v>
      </c>
      <c r="K9" s="11">
        <f>IF(C9=0,"",КУБ!U6)</f>
        <v>0.92843436921331413</v>
      </c>
      <c r="L9" s="11">
        <f>IF(C9=0,"",КУБ!V6)</f>
        <v>0.71811594202898554</v>
      </c>
      <c r="M9" s="21">
        <f t="shared" ref="M9:M72" si="1">RANK(K9,$K$8:$K$338,0)</f>
        <v>3</v>
      </c>
      <c r="N9" s="21">
        <f t="shared" ref="N9:N72" si="2">RANK(L9,$L$8:$L$338,0)</f>
        <v>4</v>
      </c>
      <c r="O9" s="21">
        <f t="shared" ref="O9:O72" si="3">IFERROR(SUM(J9,M9,N9),"")</f>
        <v>12</v>
      </c>
      <c r="P9" s="23">
        <f t="shared" ref="P9:P72" si="4">RANK(O9,$O$8:$O$338,1)</f>
        <v>1</v>
      </c>
    </row>
    <row r="10" spans="2:28" ht="15.75">
      <c r="B10" s="8" t="str">
        <f>КУБ!O7</f>
        <v>Абакарова Я.М.</v>
      </c>
      <c r="C10" s="8" t="str">
        <f>КУБ!P7</f>
        <v>8084</v>
      </c>
      <c r="D10" s="10">
        <f>КУБ!W7</f>
        <v>4</v>
      </c>
      <c r="E10" s="10">
        <f>КУБ!S7</f>
        <v>730341.86</v>
      </c>
      <c r="F10" s="10">
        <f>КУБ!T7</f>
        <v>433</v>
      </c>
      <c r="G10" s="10">
        <f>КУБ!Q7</f>
        <v>1349314.7113999999</v>
      </c>
      <c r="H10" s="10">
        <f>КУБ!R7</f>
        <v>1275</v>
      </c>
      <c r="I10" s="9">
        <f>IF(C10=0,"",КУБ!X7)</f>
        <v>0.47505938242280288</v>
      </c>
      <c r="J10" s="21">
        <f t="shared" si="0"/>
        <v>209</v>
      </c>
      <c r="K10" s="11">
        <f>IF(C10=0,"",КУБ!U7)</f>
        <v>0.54126872984451779</v>
      </c>
      <c r="L10" s="11">
        <f>IF(C10=0,"",КУБ!V7)</f>
        <v>0.33960784313725489</v>
      </c>
      <c r="M10" s="21">
        <f t="shared" si="1"/>
        <v>174</v>
      </c>
      <c r="N10" s="21">
        <f t="shared" si="2"/>
        <v>165</v>
      </c>
      <c r="O10" s="21">
        <f t="shared" si="3"/>
        <v>548</v>
      </c>
      <c r="P10" s="23">
        <f t="shared" si="4"/>
        <v>194</v>
      </c>
    </row>
    <row r="11" spans="2:28" ht="15.75">
      <c r="B11" s="8" t="str">
        <f>КУБ!O8</f>
        <v>Абачараева М.М.</v>
      </c>
      <c r="C11" s="8" t="str">
        <f>КУБ!P8</f>
        <v>8036</v>
      </c>
      <c r="D11" s="10">
        <f>КУБ!W8</f>
        <v>17</v>
      </c>
      <c r="E11" s="10">
        <f>КУБ!S8</f>
        <v>1065791.98</v>
      </c>
      <c r="F11" s="10">
        <f>КУБ!T8</f>
        <v>927</v>
      </c>
      <c r="G11" s="10">
        <f>КУБ!Q8</f>
        <v>1870386.7801000001</v>
      </c>
      <c r="H11" s="10">
        <f>КУБ!R8</f>
        <v>2284</v>
      </c>
      <c r="I11" s="9">
        <f>IF(C11=0,"",КУБ!X8)</f>
        <v>1.2527634487840824</v>
      </c>
      <c r="J11" s="21">
        <f t="shared" si="0"/>
        <v>145</v>
      </c>
      <c r="K11" s="11">
        <f>IF(C11=0,"",КУБ!U8)</f>
        <v>0.5698243760806615</v>
      </c>
      <c r="L11" s="11">
        <f>IF(C11=0,"",КУБ!V8)</f>
        <v>0.40586690017513133</v>
      </c>
      <c r="M11" s="21">
        <f t="shared" si="1"/>
        <v>159</v>
      </c>
      <c r="N11" s="21">
        <f t="shared" si="2"/>
        <v>120</v>
      </c>
      <c r="O11" s="21">
        <f t="shared" si="3"/>
        <v>424</v>
      </c>
      <c r="P11" s="23">
        <f t="shared" si="4"/>
        <v>143</v>
      </c>
    </row>
    <row r="12" spans="2:28" ht="15.75">
      <c r="B12" s="8" t="str">
        <f>КУБ!O9</f>
        <v>Абдулахадова С.Р.</v>
      </c>
      <c r="C12" s="8" t="str">
        <f>КУБ!P9</f>
        <v>8057</v>
      </c>
      <c r="D12" s="10">
        <f>КУБ!W9</f>
        <v>12</v>
      </c>
      <c r="E12" s="10">
        <f>КУБ!S9</f>
        <v>812849.54999999993</v>
      </c>
      <c r="F12" s="10">
        <f>КУБ!T9</f>
        <v>645</v>
      </c>
      <c r="G12" s="10">
        <f>КУБ!Q9</f>
        <v>1141282.7505000001</v>
      </c>
      <c r="H12" s="10">
        <f>КУБ!R9</f>
        <v>1607</v>
      </c>
      <c r="I12" s="9">
        <f>IF(C12=0,"",КУБ!X9)</f>
        <v>1.2474012474012475</v>
      </c>
      <c r="J12" s="21">
        <f t="shared" si="0"/>
        <v>146</v>
      </c>
      <c r="K12" s="11">
        <f>IF(C12=0,"",КУБ!U9)</f>
        <v>0.71222451197469483</v>
      </c>
      <c r="L12" s="11">
        <f>IF(C12=0,"",КУБ!V9)</f>
        <v>0.4013690105787181</v>
      </c>
      <c r="M12" s="21">
        <f t="shared" si="1"/>
        <v>46</v>
      </c>
      <c r="N12" s="21">
        <f t="shared" si="2"/>
        <v>123</v>
      </c>
      <c r="O12" s="21">
        <f t="shared" si="3"/>
        <v>315</v>
      </c>
      <c r="P12" s="23">
        <f t="shared" si="4"/>
        <v>95</v>
      </c>
    </row>
    <row r="13" spans="2:28" ht="15.75">
      <c r="B13" s="8" t="str">
        <f>КУБ!O10</f>
        <v>Абдулгаджиев И.С.</v>
      </c>
      <c r="C13" s="8" t="str">
        <f>КУБ!P10</f>
        <v>8025</v>
      </c>
      <c r="D13" s="10">
        <f>КУБ!W10</f>
        <v>0</v>
      </c>
      <c r="E13" s="10">
        <f>КУБ!S10</f>
        <v>643891.04999999993</v>
      </c>
      <c r="F13" s="10">
        <f>КУБ!T10</f>
        <v>362</v>
      </c>
      <c r="G13" s="10">
        <f>КУБ!Q10</f>
        <v>1233233.0503</v>
      </c>
      <c r="H13" s="10">
        <f>КУБ!R10</f>
        <v>1294</v>
      </c>
      <c r="I13" s="9">
        <f>IF(C13=0,"",КУБ!X10)</f>
        <v>0</v>
      </c>
      <c r="J13" s="21">
        <f t="shared" si="0"/>
        <v>240</v>
      </c>
      <c r="K13" s="11">
        <f>IF(C13=0,"",КУБ!U10)</f>
        <v>0.5221162778952162</v>
      </c>
      <c r="L13" s="11">
        <f>IF(C13=0,"",КУБ!V10)</f>
        <v>0.27975270479134468</v>
      </c>
      <c r="M13" s="21">
        <f t="shared" si="1"/>
        <v>181</v>
      </c>
      <c r="N13" s="21">
        <f t="shared" si="2"/>
        <v>199</v>
      </c>
      <c r="O13" s="21">
        <f t="shared" si="3"/>
        <v>620</v>
      </c>
      <c r="P13" s="23">
        <f t="shared" si="4"/>
        <v>228</v>
      </c>
    </row>
    <row r="14" spans="2:28" ht="15.75">
      <c r="B14" s="8" t="str">
        <f>КУБ!O11</f>
        <v>Абдулгалимова А.А.</v>
      </c>
      <c r="C14" s="8" t="str">
        <f>КУБ!P11</f>
        <v>8006</v>
      </c>
      <c r="D14" s="10">
        <f>КУБ!W11</f>
        <v>0</v>
      </c>
      <c r="E14" s="10">
        <f>КУБ!S11</f>
        <v>324518.2</v>
      </c>
      <c r="F14" s="10">
        <f>КУБ!T11</f>
        <v>358</v>
      </c>
      <c r="G14" s="10">
        <f>КУБ!Q11</f>
        <v>445957.79969999997</v>
      </c>
      <c r="H14" s="10">
        <f>КУБ!R11</f>
        <v>571</v>
      </c>
      <c r="I14" s="9">
        <f>IF(C14=0,"",КУБ!X11)</f>
        <v>0</v>
      </c>
      <c r="J14" s="21">
        <f t="shared" si="0"/>
        <v>240</v>
      </c>
      <c r="K14" s="11">
        <f>IF(C14=0,"",КУБ!U11)</f>
        <v>0.7276881360036902</v>
      </c>
      <c r="L14" s="11">
        <f>IF(C14=0,"",КУБ!V11)</f>
        <v>0.62697022767075306</v>
      </c>
      <c r="M14" s="21">
        <f t="shared" si="1"/>
        <v>39</v>
      </c>
      <c r="N14" s="21">
        <f t="shared" si="2"/>
        <v>15</v>
      </c>
      <c r="O14" s="21">
        <f t="shared" si="3"/>
        <v>294</v>
      </c>
      <c r="P14" s="23">
        <f t="shared" si="4"/>
        <v>86</v>
      </c>
      <c r="AB14" t="str">
        <f>IFERROR((AA14/Z14)-1,"")</f>
        <v/>
      </c>
    </row>
    <row r="15" spans="2:28" ht="15.75">
      <c r="B15" s="8" t="str">
        <f>КУБ!O12</f>
        <v>Абдулгамидова А.Р.</v>
      </c>
      <c r="C15" s="8" t="str">
        <f>КУБ!P12</f>
        <v>8000</v>
      </c>
      <c r="D15" s="10">
        <f>КУБ!W12</f>
        <v>0</v>
      </c>
      <c r="E15" s="10">
        <f>КУБ!S12</f>
        <v>243343.12</v>
      </c>
      <c r="F15" s="10">
        <f>КУБ!T12</f>
        <v>262</v>
      </c>
      <c r="G15" s="10">
        <f>КУБ!Q12</f>
        <v>608354.22019999998</v>
      </c>
      <c r="H15" s="10">
        <f>КУБ!R12</f>
        <v>1201</v>
      </c>
      <c r="I15" s="9">
        <f>IF(C15=0,"",КУБ!X12)</f>
        <v>0</v>
      </c>
      <c r="J15" s="21">
        <f t="shared" si="0"/>
        <v>240</v>
      </c>
      <c r="K15" s="11">
        <f>IF(C15=0,"",КУБ!U12)</f>
        <v>0.40000235376028054</v>
      </c>
      <c r="L15" s="11">
        <f>IF(C15=0,"",КУБ!V12)</f>
        <v>0.21815154038301415</v>
      </c>
      <c r="M15" s="21">
        <f t="shared" si="1"/>
        <v>228</v>
      </c>
      <c r="N15" s="21">
        <f t="shared" si="2"/>
        <v>226</v>
      </c>
      <c r="O15" s="21">
        <f t="shared" si="3"/>
        <v>694</v>
      </c>
      <c r="P15" s="23">
        <f t="shared" si="4"/>
        <v>249</v>
      </c>
      <c r="AB15" t="str">
        <f t="shared" ref="AB15:AB77" si="5">IFERROR((AA15/Z15)-1,"")</f>
        <v/>
      </c>
    </row>
    <row r="16" spans="2:28" ht="15.75">
      <c r="B16" s="8" t="str">
        <f>КУБ!O13</f>
        <v>Абдулкадырова Э.С.</v>
      </c>
      <c r="C16" s="8" t="str">
        <f>КУБ!P13</f>
        <v>8004</v>
      </c>
      <c r="D16" s="10">
        <f>КУБ!W13</f>
        <v>0</v>
      </c>
      <c r="E16" s="10">
        <f>КУБ!S13</f>
        <v>10980.27</v>
      </c>
      <c r="F16" s="10">
        <f>КУБ!T13</f>
        <v>7</v>
      </c>
      <c r="G16" s="10">
        <f>КУБ!Q13</f>
        <v>12237.27</v>
      </c>
      <c r="H16" s="10">
        <f>КУБ!R13</f>
        <v>10</v>
      </c>
      <c r="I16" s="9">
        <f>IF(C16=0,"",КУБ!X13)</f>
        <v>0</v>
      </c>
      <c r="J16" s="21">
        <f t="shared" si="0"/>
        <v>240</v>
      </c>
      <c r="K16" s="11">
        <f>IF(C16=0,"",КУБ!U13)</f>
        <v>0.89728101120593073</v>
      </c>
      <c r="L16" s="11">
        <f>IF(C16=0,"",КУБ!V13)</f>
        <v>0.7</v>
      </c>
      <c r="M16" s="21">
        <f t="shared" si="1"/>
        <v>5</v>
      </c>
      <c r="N16" s="21">
        <f t="shared" si="2"/>
        <v>5</v>
      </c>
      <c r="O16" s="21">
        <f t="shared" si="3"/>
        <v>250</v>
      </c>
      <c r="P16" s="23">
        <f t="shared" si="4"/>
        <v>67</v>
      </c>
      <c r="AB16" t="str">
        <f t="shared" si="5"/>
        <v/>
      </c>
    </row>
    <row r="17" spans="2:28" ht="15.75">
      <c r="B17" s="8" t="str">
        <f>КУБ!O14</f>
        <v>Абдулкадырова Э.С.</v>
      </c>
      <c r="C17" s="8" t="str">
        <f>КУБ!P14</f>
        <v>8011</v>
      </c>
      <c r="D17" s="10">
        <f>КУБ!W14</f>
        <v>1</v>
      </c>
      <c r="E17" s="10">
        <f>КУБ!S14</f>
        <v>7855.6</v>
      </c>
      <c r="F17" s="10">
        <f>КУБ!T14</f>
        <v>13</v>
      </c>
      <c r="G17" s="10">
        <f>КУБ!Q14</f>
        <v>15605.6</v>
      </c>
      <c r="H17" s="10">
        <f>КУБ!R14</f>
        <v>35</v>
      </c>
      <c r="I17" s="9">
        <f>IF(C17=0,"",КУБ!X14)</f>
        <v>4.5454545454545459</v>
      </c>
      <c r="J17" s="21">
        <f t="shared" si="0"/>
        <v>28</v>
      </c>
      <c r="K17" s="11">
        <f>IF(C17=0,"",КУБ!U14)</f>
        <v>0.50338340083047117</v>
      </c>
      <c r="L17" s="11">
        <f>IF(C17=0,"",КУБ!V14)</f>
        <v>0.37142857142857144</v>
      </c>
      <c r="M17" s="21">
        <f t="shared" si="1"/>
        <v>193</v>
      </c>
      <c r="N17" s="21">
        <f t="shared" si="2"/>
        <v>142</v>
      </c>
      <c r="O17" s="21">
        <f t="shared" si="3"/>
        <v>363</v>
      </c>
      <c r="P17" s="23">
        <f t="shared" si="4"/>
        <v>115</v>
      </c>
      <c r="AB17" t="str">
        <f t="shared" si="5"/>
        <v/>
      </c>
    </row>
    <row r="18" spans="2:28" ht="15.75">
      <c r="B18" s="8" t="str">
        <f>КУБ!O15</f>
        <v>Абдулкеримова А.А.</v>
      </c>
      <c r="C18" s="8" t="str">
        <f>КУБ!P15</f>
        <v>8080</v>
      </c>
      <c r="D18" s="10">
        <f>КУБ!W15</f>
        <v>16</v>
      </c>
      <c r="E18" s="10">
        <f>КУБ!S15</f>
        <v>276492.23000000004</v>
      </c>
      <c r="F18" s="10">
        <f>КУБ!T15</f>
        <v>195</v>
      </c>
      <c r="G18" s="10">
        <f>КУБ!Q15</f>
        <v>482591.2316</v>
      </c>
      <c r="H18" s="10">
        <f>КУБ!R15</f>
        <v>758</v>
      </c>
      <c r="I18" s="9">
        <f>IF(C18=0,"",КУБ!X15)</f>
        <v>2.8419182948490231</v>
      </c>
      <c r="J18" s="21">
        <f t="shared" si="0"/>
        <v>60</v>
      </c>
      <c r="K18" s="11">
        <f>IF(C18=0,"",КУБ!U15)</f>
        <v>0.57293256050945629</v>
      </c>
      <c r="L18" s="11">
        <f>IF(C18=0,"",КУБ!V15)</f>
        <v>0.25725593667546176</v>
      </c>
      <c r="M18" s="21">
        <f t="shared" si="1"/>
        <v>153</v>
      </c>
      <c r="N18" s="21">
        <f t="shared" si="2"/>
        <v>213</v>
      </c>
      <c r="O18" s="21">
        <f t="shared" si="3"/>
        <v>426</v>
      </c>
      <c r="P18" s="23">
        <f t="shared" si="4"/>
        <v>145</v>
      </c>
      <c r="AB18" t="str">
        <f t="shared" si="5"/>
        <v/>
      </c>
    </row>
    <row r="19" spans="2:28" ht="15.75">
      <c r="B19" s="8" t="str">
        <f>КУБ!O16</f>
        <v>Абдуллаев Ш.А.</v>
      </c>
      <c r="C19" s="8" t="str">
        <f>КУБ!P16</f>
        <v>8082</v>
      </c>
      <c r="D19" s="10">
        <f>КУБ!W16</f>
        <v>27</v>
      </c>
      <c r="E19" s="10">
        <f>КУБ!S16</f>
        <v>1033318.5</v>
      </c>
      <c r="F19" s="10">
        <f>КУБ!T16</f>
        <v>432</v>
      </c>
      <c r="G19" s="10">
        <f>КУБ!Q16</f>
        <v>2494411.8505000002</v>
      </c>
      <c r="H19" s="10">
        <f>КУБ!R16</f>
        <v>2198</v>
      </c>
      <c r="I19" s="9">
        <f>IF(C19=0,"",КУБ!X16)</f>
        <v>1.5288788221970555</v>
      </c>
      <c r="J19" s="21">
        <f t="shared" si="0"/>
        <v>116</v>
      </c>
      <c r="K19" s="11">
        <f>IF(C19=0,"",КУБ!U16)</f>
        <v>0.414253363891321</v>
      </c>
      <c r="L19" s="11">
        <f>IF(C19=0,"",КУБ!V16)</f>
        <v>0.19654231119199272</v>
      </c>
      <c r="M19" s="21">
        <f t="shared" si="1"/>
        <v>223</v>
      </c>
      <c r="N19" s="21">
        <f t="shared" si="2"/>
        <v>235</v>
      </c>
      <c r="O19" s="21">
        <f t="shared" si="3"/>
        <v>574</v>
      </c>
      <c r="P19" s="23">
        <f t="shared" si="4"/>
        <v>207</v>
      </c>
      <c r="AB19" t="str">
        <f t="shared" si="5"/>
        <v/>
      </c>
    </row>
    <row r="20" spans="2:28" ht="15.75">
      <c r="B20" s="8" t="str">
        <f>КУБ!O17</f>
        <v>Абдуллаева А.М.</v>
      </c>
      <c r="C20" s="8" t="str">
        <f>КУБ!P17</f>
        <v>8082</v>
      </c>
      <c r="D20" s="10">
        <f>КУБ!W17</f>
        <v>8</v>
      </c>
      <c r="E20" s="10">
        <f>КУБ!S17</f>
        <v>469070.2</v>
      </c>
      <c r="F20" s="10">
        <f>КУБ!T17</f>
        <v>253</v>
      </c>
      <c r="G20" s="10">
        <f>КУБ!Q17</f>
        <v>1317710.3999000001</v>
      </c>
      <c r="H20" s="10">
        <f>КУБ!R17</f>
        <v>1406</v>
      </c>
      <c r="I20" s="9">
        <f>IF(C20=0,"",КУБ!X17)</f>
        <v>0.69384215091066781</v>
      </c>
      <c r="J20" s="21">
        <f t="shared" si="0"/>
        <v>194</v>
      </c>
      <c r="K20" s="11">
        <f>IF(C20=0,"",КУБ!U17)</f>
        <v>0.35597366465013658</v>
      </c>
      <c r="L20" s="11">
        <f>IF(C20=0,"",КУБ!V17)</f>
        <v>0.17994310099573257</v>
      </c>
      <c r="M20" s="21">
        <f t="shared" si="1"/>
        <v>238</v>
      </c>
      <c r="N20" s="21">
        <f t="shared" si="2"/>
        <v>241</v>
      </c>
      <c r="O20" s="21">
        <f t="shared" si="3"/>
        <v>673</v>
      </c>
      <c r="P20" s="23">
        <f t="shared" si="4"/>
        <v>244</v>
      </c>
      <c r="AB20" t="str">
        <f t="shared" si="5"/>
        <v/>
      </c>
    </row>
    <row r="21" spans="2:28" ht="15.75">
      <c r="B21" s="8" t="str">
        <f>КУБ!O18</f>
        <v>Абдуллаева Г.З.</v>
      </c>
      <c r="C21" s="8" t="str">
        <f>КУБ!P18</f>
        <v>8090</v>
      </c>
      <c r="D21" s="10">
        <f>КУБ!W18</f>
        <v>9</v>
      </c>
      <c r="E21" s="10">
        <f>КУБ!S18</f>
        <v>95810.13</v>
      </c>
      <c r="F21" s="10">
        <f>КУБ!T18</f>
        <v>95</v>
      </c>
      <c r="G21" s="10">
        <f>КУБ!Q18</f>
        <v>143114.73009999999</v>
      </c>
      <c r="H21" s="10">
        <f>КУБ!R18</f>
        <v>205</v>
      </c>
      <c r="I21" s="9">
        <f>IF(C21=0,"",КУБ!X18)</f>
        <v>8.1818181818181817</v>
      </c>
      <c r="J21" s="21">
        <f t="shared" si="0"/>
        <v>11</v>
      </c>
      <c r="K21" s="11">
        <f>IF(C21=0,"",КУБ!U18)</f>
        <v>0.66946379267217038</v>
      </c>
      <c r="L21" s="11">
        <f>IF(C21=0,"",КУБ!V18)</f>
        <v>0.46341463414634149</v>
      </c>
      <c r="M21" s="21">
        <f t="shared" si="1"/>
        <v>82</v>
      </c>
      <c r="N21" s="21">
        <f t="shared" si="2"/>
        <v>75</v>
      </c>
      <c r="O21" s="21">
        <f t="shared" si="3"/>
        <v>168</v>
      </c>
      <c r="P21" s="23">
        <f t="shared" si="4"/>
        <v>34</v>
      </c>
      <c r="AB21" t="str">
        <f t="shared" si="5"/>
        <v/>
      </c>
    </row>
    <row r="22" spans="2:28" ht="15.75">
      <c r="B22" s="8" t="str">
        <f>КУБ!O19</f>
        <v>Абдуллаева И.Р.</v>
      </c>
      <c r="C22" s="8" t="str">
        <f>КУБ!P19</f>
        <v>8081</v>
      </c>
      <c r="D22" s="10">
        <f>КУБ!W19</f>
        <v>2</v>
      </c>
      <c r="E22" s="10">
        <f>КУБ!S19</f>
        <v>489938.81999999995</v>
      </c>
      <c r="F22" s="10">
        <f>КУБ!T19</f>
        <v>296</v>
      </c>
      <c r="G22" s="10">
        <f>КУБ!Q19</f>
        <v>822577.57</v>
      </c>
      <c r="H22" s="10">
        <f>КУБ!R19</f>
        <v>1072</v>
      </c>
      <c r="I22" s="9">
        <f>IF(C22=0,"",КУБ!X19)</f>
        <v>0.25773195876288663</v>
      </c>
      <c r="J22" s="21">
        <f t="shared" si="0"/>
        <v>225</v>
      </c>
      <c r="K22" s="11">
        <f>IF(C22=0,"",КУБ!U19)</f>
        <v>0.59561412548606207</v>
      </c>
      <c r="L22" s="11">
        <f>IF(C22=0,"",КУБ!V19)</f>
        <v>0.27611940298507465</v>
      </c>
      <c r="M22" s="21">
        <f t="shared" si="1"/>
        <v>138</v>
      </c>
      <c r="N22" s="21">
        <f t="shared" si="2"/>
        <v>204</v>
      </c>
      <c r="O22" s="21">
        <f t="shared" si="3"/>
        <v>567</v>
      </c>
      <c r="P22" s="23">
        <f t="shared" si="4"/>
        <v>202</v>
      </c>
      <c r="AB22" t="str">
        <f t="shared" si="5"/>
        <v/>
      </c>
    </row>
    <row r="23" spans="2:28" ht="15.75">
      <c r="B23" s="8" t="str">
        <f>КУБ!O20</f>
        <v>Абдуллаева Р.О.</v>
      </c>
      <c r="C23" s="8" t="str">
        <f>КУБ!P20</f>
        <v>8081</v>
      </c>
      <c r="D23" s="10">
        <f>КУБ!W20</f>
        <v>5</v>
      </c>
      <c r="E23" s="10">
        <f>КУБ!S20</f>
        <v>272984.07</v>
      </c>
      <c r="F23" s="10">
        <f>КУБ!T20</f>
        <v>186</v>
      </c>
      <c r="G23" s="10">
        <f>КУБ!Q20</f>
        <v>315813.31</v>
      </c>
      <c r="H23" s="10">
        <f>КУБ!R20</f>
        <v>318</v>
      </c>
      <c r="I23" s="9">
        <f>IF(C23=0,"",КУБ!X20)</f>
        <v>3.7878787878787876</v>
      </c>
      <c r="J23" s="21">
        <f t="shared" si="0"/>
        <v>40</v>
      </c>
      <c r="K23" s="11">
        <f>IF(C23=0,"",КУБ!U20)</f>
        <v>0.86438430983165337</v>
      </c>
      <c r="L23" s="11">
        <f>IF(C23=0,"",КУБ!V20)</f>
        <v>0.58490566037735847</v>
      </c>
      <c r="M23" s="21">
        <f t="shared" si="1"/>
        <v>8</v>
      </c>
      <c r="N23" s="21">
        <f t="shared" si="2"/>
        <v>24</v>
      </c>
      <c r="O23" s="21">
        <f t="shared" si="3"/>
        <v>72</v>
      </c>
      <c r="P23" s="23">
        <f t="shared" si="4"/>
        <v>12</v>
      </c>
      <c r="AB23" t="str">
        <f t="shared" si="5"/>
        <v/>
      </c>
    </row>
    <row r="24" spans="2:28" ht="15.75">
      <c r="B24" s="8" t="str">
        <f>КУБ!O21</f>
        <v>Абдуллаева С.Д.</v>
      </c>
      <c r="C24" s="8" t="str">
        <f>КУБ!P21</f>
        <v>8065</v>
      </c>
      <c r="D24" s="10">
        <f>КУБ!W21</f>
        <v>20</v>
      </c>
      <c r="E24" s="10">
        <f>КУБ!S21</f>
        <v>814665.99999999988</v>
      </c>
      <c r="F24" s="10">
        <f>КУБ!T21</f>
        <v>880</v>
      </c>
      <c r="G24" s="10">
        <f>КУБ!Q21</f>
        <v>1249878.7901999999</v>
      </c>
      <c r="H24" s="10">
        <f>КУБ!R21</f>
        <v>1736</v>
      </c>
      <c r="I24" s="9">
        <f>IF(C24=0,"",КУБ!X21)</f>
        <v>2.3364485981308412</v>
      </c>
      <c r="J24" s="21">
        <f t="shared" si="0"/>
        <v>74</v>
      </c>
      <c r="K24" s="11">
        <f>IF(C24=0,"",КУБ!U21)</f>
        <v>0.65179600325055576</v>
      </c>
      <c r="L24" s="11">
        <f>IF(C24=0,"",КУБ!V21)</f>
        <v>0.50691244239631339</v>
      </c>
      <c r="M24" s="21">
        <f t="shared" si="1"/>
        <v>95</v>
      </c>
      <c r="N24" s="21">
        <f t="shared" si="2"/>
        <v>48</v>
      </c>
      <c r="O24" s="21">
        <f t="shared" si="3"/>
        <v>217</v>
      </c>
      <c r="P24" s="23">
        <f t="shared" si="4"/>
        <v>57</v>
      </c>
      <c r="AB24" t="str">
        <f t="shared" si="5"/>
        <v/>
      </c>
    </row>
    <row r="25" spans="2:28" ht="15.75">
      <c r="B25" s="8" t="str">
        <f>КУБ!O22</f>
        <v>Абдурахманова З.Ш.</v>
      </c>
      <c r="C25" s="8" t="str">
        <f>КУБ!P22</f>
        <v>8005</v>
      </c>
      <c r="D25" s="10">
        <f>КУБ!W22</f>
        <v>1</v>
      </c>
      <c r="E25" s="10">
        <f>КУБ!S22</f>
        <v>809462.96</v>
      </c>
      <c r="F25" s="10">
        <f>КУБ!T22</f>
        <v>611</v>
      </c>
      <c r="G25" s="10">
        <f>КУБ!Q22</f>
        <v>1207204.6580999999</v>
      </c>
      <c r="H25" s="10">
        <f>КУБ!R22</f>
        <v>1281</v>
      </c>
      <c r="I25" s="9">
        <f>IF(C25=0,"",КУБ!X22)</f>
        <v>0.14925373134328357</v>
      </c>
      <c r="J25" s="21">
        <f t="shared" si="0"/>
        <v>235</v>
      </c>
      <c r="K25" s="11">
        <f>IF(C25=0,"",КУБ!U22)</f>
        <v>0.6705267036278677</v>
      </c>
      <c r="L25" s="11">
        <f>IF(C25=0,"",КУБ!V22)</f>
        <v>0.47697111631537858</v>
      </c>
      <c r="M25" s="21">
        <f t="shared" si="1"/>
        <v>79</v>
      </c>
      <c r="N25" s="21">
        <f t="shared" si="2"/>
        <v>64</v>
      </c>
      <c r="O25" s="21">
        <f t="shared" si="3"/>
        <v>378</v>
      </c>
      <c r="P25" s="23">
        <f t="shared" si="4"/>
        <v>120</v>
      </c>
      <c r="AB25" t="str">
        <f t="shared" si="5"/>
        <v/>
      </c>
    </row>
    <row r="26" spans="2:28" ht="15.75">
      <c r="B26" s="8" t="str">
        <f>КУБ!O23</f>
        <v>Абдурашидова З.А.</v>
      </c>
      <c r="C26" s="8" t="str">
        <f>КУБ!P23</f>
        <v>8035</v>
      </c>
      <c r="D26" s="10">
        <f>КУБ!W23</f>
        <v>5</v>
      </c>
      <c r="E26" s="10">
        <f>КУБ!S23</f>
        <v>39356.06</v>
      </c>
      <c r="F26" s="10">
        <f>КУБ!T23</f>
        <v>40</v>
      </c>
      <c r="G26" s="10">
        <f>КУБ!Q23</f>
        <v>64366.559999999998</v>
      </c>
      <c r="H26" s="10">
        <f>КУБ!R23</f>
        <v>112</v>
      </c>
      <c r="I26" s="9">
        <f>IF(C26=0,"",КУБ!X23)</f>
        <v>6.9444444444444446</v>
      </c>
      <c r="J26" s="21">
        <f t="shared" si="0"/>
        <v>16</v>
      </c>
      <c r="K26" s="11">
        <f>IF(C26=0,"",КУБ!U23)</f>
        <v>0.61143643531672343</v>
      </c>
      <c r="L26" s="11">
        <f>IF(C26=0,"",КУБ!V23)</f>
        <v>0.35714285714285715</v>
      </c>
      <c r="M26" s="21">
        <f t="shared" si="1"/>
        <v>123</v>
      </c>
      <c r="N26" s="21">
        <f t="shared" si="2"/>
        <v>152</v>
      </c>
      <c r="O26" s="21">
        <f t="shared" si="3"/>
        <v>291</v>
      </c>
      <c r="P26" s="23">
        <f t="shared" si="4"/>
        <v>84</v>
      </c>
      <c r="AB26" t="str">
        <f t="shared" si="5"/>
        <v/>
      </c>
    </row>
    <row r="27" spans="2:28" ht="15.75">
      <c r="B27" s="8" t="str">
        <f>КУБ!O24</f>
        <v>Абидинова С.Х.</v>
      </c>
      <c r="C27" s="8" t="str">
        <f>КУБ!P24</f>
        <v>8064</v>
      </c>
      <c r="D27" s="10">
        <f>КУБ!W24</f>
        <v>0</v>
      </c>
      <c r="E27" s="10">
        <f>КУБ!S24</f>
        <v>18185.73</v>
      </c>
      <c r="F27" s="10">
        <f>КУБ!T24</f>
        <v>23</v>
      </c>
      <c r="G27" s="10">
        <f>КУБ!Q24</f>
        <v>33472.230000000003</v>
      </c>
      <c r="H27" s="10">
        <f>КУБ!R24</f>
        <v>65</v>
      </c>
      <c r="I27" s="9">
        <f>IF(C27=0,"",КУБ!X24)</f>
        <v>0</v>
      </c>
      <c r="J27" s="21">
        <f t="shared" si="0"/>
        <v>240</v>
      </c>
      <c r="K27" s="11">
        <f>IF(C27=0,"",КУБ!U24)</f>
        <v>0.54330798993673257</v>
      </c>
      <c r="L27" s="11">
        <f>IF(C27=0,"",КУБ!V24)</f>
        <v>0.35384615384615387</v>
      </c>
      <c r="M27" s="21">
        <f t="shared" si="1"/>
        <v>173</v>
      </c>
      <c r="N27" s="21">
        <f t="shared" si="2"/>
        <v>157</v>
      </c>
      <c r="O27" s="21">
        <f t="shared" si="3"/>
        <v>570</v>
      </c>
      <c r="P27" s="23">
        <f t="shared" si="4"/>
        <v>205</v>
      </c>
      <c r="AB27" t="str">
        <f t="shared" si="5"/>
        <v/>
      </c>
    </row>
    <row r="28" spans="2:28" ht="15.75">
      <c r="B28" s="8" t="str">
        <f>КУБ!O25</f>
        <v>Абидинова С.Х.</v>
      </c>
      <c r="C28" s="8" t="str">
        <f>КУБ!P25</f>
        <v>8078</v>
      </c>
      <c r="D28" s="10">
        <f>КУБ!W25</f>
        <v>19</v>
      </c>
      <c r="E28" s="10">
        <f>КУБ!S25</f>
        <v>306742.40999999997</v>
      </c>
      <c r="F28" s="10">
        <f>КУБ!T25</f>
        <v>395</v>
      </c>
      <c r="G28" s="10">
        <f>КУБ!Q25</f>
        <v>764388.20889999997</v>
      </c>
      <c r="H28" s="10">
        <f>КУБ!R25</f>
        <v>1606</v>
      </c>
      <c r="I28" s="9">
        <f>IF(C28=0,"",КУБ!X25)</f>
        <v>1.5689512799339389</v>
      </c>
      <c r="J28" s="21">
        <f t="shared" si="0"/>
        <v>114</v>
      </c>
      <c r="K28" s="11">
        <f>IF(C28=0,"",КУБ!U25)</f>
        <v>0.40129139412213138</v>
      </c>
      <c r="L28" s="11">
        <f>IF(C28=0,"",КУБ!V25)</f>
        <v>0.24595267745952679</v>
      </c>
      <c r="M28" s="21">
        <f t="shared" si="1"/>
        <v>227</v>
      </c>
      <c r="N28" s="21">
        <f t="shared" si="2"/>
        <v>222</v>
      </c>
      <c r="O28" s="21">
        <f t="shared" si="3"/>
        <v>563</v>
      </c>
      <c r="P28" s="23">
        <f t="shared" si="4"/>
        <v>201</v>
      </c>
      <c r="AB28" t="str">
        <f t="shared" si="5"/>
        <v/>
      </c>
    </row>
    <row r="29" spans="2:28" ht="15.75">
      <c r="B29" s="8" t="str">
        <f>КУБ!O26</f>
        <v>Агагюлова С.М.</v>
      </c>
      <c r="C29" s="8" t="str">
        <f>КУБ!P26</f>
        <v>8080</v>
      </c>
      <c r="D29" s="10">
        <f>КУБ!W26</f>
        <v>2</v>
      </c>
      <c r="E29" s="10">
        <f>КУБ!S26</f>
        <v>248260.92</v>
      </c>
      <c r="F29" s="10">
        <f>КУБ!T26</f>
        <v>175</v>
      </c>
      <c r="G29" s="10">
        <f>КУБ!Q26</f>
        <v>344337.72</v>
      </c>
      <c r="H29" s="10">
        <f>КУБ!R26</f>
        <v>420</v>
      </c>
      <c r="I29" s="9">
        <f>IF(C29=0,"",КУБ!X26)</f>
        <v>0.81632653061224481</v>
      </c>
      <c r="J29" s="21">
        <f t="shared" si="0"/>
        <v>183</v>
      </c>
      <c r="K29" s="11">
        <f>IF(C29=0,"",КУБ!U26)</f>
        <v>0.72098090212132449</v>
      </c>
      <c r="L29" s="11">
        <f>IF(C29=0,"",КУБ!V26)</f>
        <v>0.41666666666666669</v>
      </c>
      <c r="M29" s="21">
        <f t="shared" si="1"/>
        <v>40</v>
      </c>
      <c r="N29" s="21">
        <f t="shared" si="2"/>
        <v>110</v>
      </c>
      <c r="O29" s="21">
        <f t="shared" si="3"/>
        <v>333</v>
      </c>
      <c r="P29" s="23">
        <f t="shared" si="4"/>
        <v>104</v>
      </c>
      <c r="AB29" t="str">
        <f t="shared" si="5"/>
        <v/>
      </c>
    </row>
    <row r="30" spans="2:28" ht="15.75">
      <c r="B30" s="8" t="str">
        <f>КУБ!O27</f>
        <v>Агамова И.А.</v>
      </c>
      <c r="C30" s="8" t="str">
        <f>КУБ!P27</f>
        <v>8095</v>
      </c>
      <c r="D30" s="10">
        <f>КУБ!W27</f>
        <v>14</v>
      </c>
      <c r="E30" s="10">
        <f>КУБ!S27</f>
        <v>713944.13</v>
      </c>
      <c r="F30" s="10">
        <f>КУБ!T27</f>
        <v>676</v>
      </c>
      <c r="G30" s="10">
        <f>КУБ!Q27</f>
        <v>1105241.5821</v>
      </c>
      <c r="H30" s="10">
        <f>КУБ!R27</f>
        <v>1611</v>
      </c>
      <c r="I30" s="9">
        <f>IF(C30=0,"",КУБ!X27)</f>
        <v>1.4973262032085561</v>
      </c>
      <c r="J30" s="21">
        <f t="shared" si="0"/>
        <v>120</v>
      </c>
      <c r="K30" s="11">
        <f>IF(C30=0,"",КУБ!U27)</f>
        <v>0.64596206075008478</v>
      </c>
      <c r="L30" s="11">
        <f>IF(C30=0,"",КУБ!V27)</f>
        <v>0.41961514587212911</v>
      </c>
      <c r="M30" s="21">
        <f t="shared" si="1"/>
        <v>99</v>
      </c>
      <c r="N30" s="21">
        <f t="shared" si="2"/>
        <v>106</v>
      </c>
      <c r="O30" s="21">
        <f t="shared" si="3"/>
        <v>325</v>
      </c>
      <c r="P30" s="23">
        <f t="shared" si="4"/>
        <v>99</v>
      </c>
      <c r="AB30" t="str">
        <f t="shared" si="5"/>
        <v/>
      </c>
    </row>
    <row r="31" spans="2:28" ht="15.75">
      <c r="B31" s="8" t="str">
        <f>КУБ!O28</f>
        <v>Агилгаджиева А.М.</v>
      </c>
      <c r="C31" s="8" t="str">
        <f>КУБ!P28</f>
        <v>8015</v>
      </c>
      <c r="D31" s="10">
        <f>КУБ!W28</f>
        <v>3</v>
      </c>
      <c r="E31" s="10">
        <f>КУБ!S28</f>
        <v>203240.88</v>
      </c>
      <c r="F31" s="10">
        <f>КУБ!T28</f>
        <v>138</v>
      </c>
      <c r="G31" s="10">
        <f>КУБ!Q28</f>
        <v>468063.87920000002</v>
      </c>
      <c r="H31" s="10">
        <f>КУБ!R28</f>
        <v>644</v>
      </c>
      <c r="I31" s="9">
        <f>IF(C31=0,"",КУБ!X28)</f>
        <v>0.59288537549407117</v>
      </c>
      <c r="J31" s="21">
        <f t="shared" si="0"/>
        <v>200</v>
      </c>
      <c r="K31" s="11">
        <f>IF(C31=0,"",КУБ!U28)</f>
        <v>0.43421611671332744</v>
      </c>
      <c r="L31" s="11">
        <f>IF(C31=0,"",КУБ!V28)</f>
        <v>0.21428571428571427</v>
      </c>
      <c r="M31" s="21">
        <f t="shared" si="1"/>
        <v>221</v>
      </c>
      <c r="N31" s="21">
        <f t="shared" si="2"/>
        <v>228</v>
      </c>
      <c r="O31" s="21">
        <f t="shared" si="3"/>
        <v>649</v>
      </c>
      <c r="P31" s="23">
        <f t="shared" si="4"/>
        <v>234</v>
      </c>
      <c r="AB31" t="str">
        <f t="shared" si="5"/>
        <v/>
      </c>
    </row>
    <row r="32" spans="2:28" ht="15.75">
      <c r="B32" s="8" t="str">
        <f>КУБ!O29</f>
        <v>Адамова Н.Л.</v>
      </c>
      <c r="C32" s="8" t="str">
        <f>КУБ!P29</f>
        <v>8083</v>
      </c>
      <c r="D32" s="10">
        <f>КУБ!W29</f>
        <v>13</v>
      </c>
      <c r="E32" s="10">
        <f>КУБ!S29</f>
        <v>240740.96000000002</v>
      </c>
      <c r="F32" s="10">
        <f>КУБ!T29</f>
        <v>201</v>
      </c>
      <c r="G32" s="10">
        <f>КУБ!Q29</f>
        <v>475656.45980000001</v>
      </c>
      <c r="H32" s="10">
        <f>КУБ!R29</f>
        <v>693</v>
      </c>
      <c r="I32" s="9">
        <f>IF(C32=0,"",КУБ!X29)</f>
        <v>2.6422764227642275</v>
      </c>
      <c r="J32" s="21">
        <f t="shared" si="0"/>
        <v>66</v>
      </c>
      <c r="K32" s="11">
        <f>IF(C32=0,"",КУБ!U29)</f>
        <v>0.50612360042629245</v>
      </c>
      <c r="L32" s="11">
        <f>IF(C32=0,"",КУБ!V29)</f>
        <v>0.29004329004329005</v>
      </c>
      <c r="M32" s="21">
        <f t="shared" si="1"/>
        <v>192</v>
      </c>
      <c r="N32" s="21">
        <f t="shared" si="2"/>
        <v>194</v>
      </c>
      <c r="O32" s="21">
        <f t="shared" si="3"/>
        <v>452</v>
      </c>
      <c r="P32" s="23">
        <f t="shared" si="4"/>
        <v>155</v>
      </c>
      <c r="AB32" t="str">
        <f t="shared" si="5"/>
        <v/>
      </c>
    </row>
    <row r="33" spans="2:28" ht="15.75">
      <c r="B33" s="8" t="str">
        <f>КУБ!O30</f>
        <v>Аджигитов Р.Ф.</v>
      </c>
      <c r="C33" s="8" t="str">
        <f>КУБ!P30</f>
        <v>8061</v>
      </c>
      <c r="D33" s="10">
        <f>КУБ!W30</f>
        <v>20</v>
      </c>
      <c r="E33" s="10">
        <f>КУБ!S30</f>
        <v>70384.73000000001</v>
      </c>
      <c r="F33" s="10">
        <f>КУБ!T30</f>
        <v>45</v>
      </c>
      <c r="G33" s="10">
        <f>КУБ!Q30</f>
        <v>385216.72820000001</v>
      </c>
      <c r="H33" s="10">
        <f>КУБ!R30</f>
        <v>662</v>
      </c>
      <c r="I33" s="9">
        <f>IF(C33=0,"",КУБ!X30)</f>
        <v>3.2414910858995136</v>
      </c>
      <c r="J33" s="21">
        <f t="shared" si="0"/>
        <v>52</v>
      </c>
      <c r="K33" s="11">
        <f>IF(C33=0,"",КУБ!U30)</f>
        <v>0.18271462490449553</v>
      </c>
      <c r="L33" s="11">
        <f>IF(C33=0,"",КУБ!V30)</f>
        <v>6.7975830815709973E-2</v>
      </c>
      <c r="M33" s="21">
        <f t="shared" si="1"/>
        <v>269</v>
      </c>
      <c r="N33" s="21">
        <f t="shared" si="2"/>
        <v>271</v>
      </c>
      <c r="O33" s="21">
        <f t="shared" si="3"/>
        <v>592</v>
      </c>
      <c r="P33" s="23">
        <f t="shared" si="4"/>
        <v>218</v>
      </c>
      <c r="AB33" t="str">
        <f t="shared" si="5"/>
        <v/>
      </c>
    </row>
    <row r="34" spans="2:28" ht="15.75">
      <c r="B34" s="8" t="str">
        <f>КУБ!O31</f>
        <v>Аджигитов Р.Ф.</v>
      </c>
      <c r="C34" s="8" t="str">
        <f>КУБ!P31</f>
        <v>8090</v>
      </c>
      <c r="D34" s="10">
        <f>КУБ!W31</f>
        <v>0</v>
      </c>
      <c r="E34" s="10">
        <f>КУБ!S31</f>
        <v>34485.03</v>
      </c>
      <c r="F34" s="10">
        <f>КУБ!T31</f>
        <v>29</v>
      </c>
      <c r="G34" s="10">
        <f>КУБ!Q31</f>
        <v>89482.53</v>
      </c>
      <c r="H34" s="10">
        <f>КУБ!R31</f>
        <v>133</v>
      </c>
      <c r="I34" s="9">
        <f>IF(C34=0,"",КУБ!X31)</f>
        <v>0</v>
      </c>
      <c r="J34" s="21">
        <f t="shared" si="0"/>
        <v>240</v>
      </c>
      <c r="K34" s="11">
        <f>IF(C34=0,"",КУБ!U31)</f>
        <v>0.38538282276998648</v>
      </c>
      <c r="L34" s="11">
        <f>IF(C34=0,"",КУБ!V31)</f>
        <v>0.21804511278195488</v>
      </c>
      <c r="M34" s="21">
        <f t="shared" si="1"/>
        <v>230</v>
      </c>
      <c r="N34" s="21">
        <f t="shared" si="2"/>
        <v>227</v>
      </c>
      <c r="O34" s="21">
        <f t="shared" si="3"/>
        <v>697</v>
      </c>
      <c r="P34" s="23">
        <f t="shared" si="4"/>
        <v>250</v>
      </c>
      <c r="AB34" t="str">
        <f t="shared" si="5"/>
        <v/>
      </c>
    </row>
    <row r="35" spans="2:28" ht="15.75">
      <c r="B35" s="8" t="str">
        <f>КУБ!O32</f>
        <v>Айгунов М.П.</v>
      </c>
      <c r="C35" s="8" t="str">
        <f>КУБ!P32</f>
        <v>8074</v>
      </c>
      <c r="D35" s="10">
        <f>КУБ!W32</f>
        <v>9</v>
      </c>
      <c r="E35" s="10">
        <f>КУБ!S32</f>
        <v>335309.53999999998</v>
      </c>
      <c r="F35" s="10">
        <f>КУБ!T32</f>
        <v>235</v>
      </c>
      <c r="G35" s="10">
        <f>КУБ!Q32</f>
        <v>713200.01069999998</v>
      </c>
      <c r="H35" s="10">
        <f>КУБ!R32</f>
        <v>923</v>
      </c>
      <c r="I35" s="9">
        <f>IF(C35=0,"",КУБ!X32)</f>
        <v>1.308139534883721</v>
      </c>
      <c r="J35" s="21">
        <f t="shared" si="0"/>
        <v>140</v>
      </c>
      <c r="K35" s="11">
        <f>IF(C35=0,"",КУБ!U32)</f>
        <v>0.47014797387747709</v>
      </c>
      <c r="L35" s="11">
        <f>IF(C35=0,"",КУБ!V32)</f>
        <v>0.25460455037919827</v>
      </c>
      <c r="M35" s="21">
        <f t="shared" si="1"/>
        <v>213</v>
      </c>
      <c r="N35" s="21">
        <f t="shared" si="2"/>
        <v>215</v>
      </c>
      <c r="O35" s="21">
        <f t="shared" si="3"/>
        <v>568</v>
      </c>
      <c r="P35" s="23">
        <f t="shared" si="4"/>
        <v>204</v>
      </c>
      <c r="AB35" t="str">
        <f t="shared" si="5"/>
        <v/>
      </c>
    </row>
    <row r="36" spans="2:28" ht="15.75">
      <c r="B36" s="8" t="str">
        <f>КУБ!O33</f>
        <v>Акимова Р.В.</v>
      </c>
      <c r="C36" s="8" t="str">
        <f>КУБ!P33</f>
        <v>8084</v>
      </c>
      <c r="D36" s="10">
        <f>КУБ!W33</f>
        <v>23</v>
      </c>
      <c r="E36" s="10">
        <f>КУБ!S33</f>
        <v>864135.08</v>
      </c>
      <c r="F36" s="10">
        <f>КУБ!T33</f>
        <v>401</v>
      </c>
      <c r="G36" s="10">
        <f>КУБ!Q33</f>
        <v>1263359.0800999999</v>
      </c>
      <c r="H36" s="10">
        <f>КУБ!R33</f>
        <v>951</v>
      </c>
      <c r="I36" s="9">
        <f>IF(C36=0,"",КУБ!X33)</f>
        <v>4.1818181818181817</v>
      </c>
      <c r="J36" s="21">
        <f t="shared" si="0"/>
        <v>33</v>
      </c>
      <c r="K36" s="11">
        <f>IF(C36=0,"",КУБ!U33)</f>
        <v>0.68399799677824002</v>
      </c>
      <c r="L36" s="11">
        <f>IF(C36=0,"",КУБ!V33)</f>
        <v>0.4216614090431125</v>
      </c>
      <c r="M36" s="21">
        <f t="shared" si="1"/>
        <v>68</v>
      </c>
      <c r="N36" s="21">
        <f t="shared" si="2"/>
        <v>103</v>
      </c>
      <c r="O36" s="21">
        <f t="shared" si="3"/>
        <v>204</v>
      </c>
      <c r="P36" s="23">
        <f t="shared" si="4"/>
        <v>48</v>
      </c>
      <c r="AB36" t="str">
        <f t="shared" si="5"/>
        <v/>
      </c>
    </row>
    <row r="37" spans="2:28" ht="15.75">
      <c r="B37" s="8" t="str">
        <f>КУБ!O34</f>
        <v>Алибекова У.А.</v>
      </c>
      <c r="C37" s="8" t="str">
        <f>КУБ!P34</f>
        <v>8082</v>
      </c>
      <c r="D37" s="10">
        <f>КУБ!W34</f>
        <v>16</v>
      </c>
      <c r="E37" s="10">
        <f>КУБ!S34</f>
        <v>1178923.72</v>
      </c>
      <c r="F37" s="10">
        <f>КУБ!T34</f>
        <v>513</v>
      </c>
      <c r="G37" s="10">
        <f>КУБ!Q34</f>
        <v>2470889.7692999998</v>
      </c>
      <c r="H37" s="10">
        <f>КУБ!R34</f>
        <v>2051</v>
      </c>
      <c r="I37" s="9">
        <f>IF(C37=0,"",КУБ!X34)</f>
        <v>1.0403120936280883</v>
      </c>
      <c r="J37" s="21">
        <f t="shared" si="0"/>
        <v>168</v>
      </c>
      <c r="K37" s="11">
        <f>IF(C37=0,"",КУБ!U34)</f>
        <v>0.47712517759705148</v>
      </c>
      <c r="L37" s="11">
        <f>IF(C37=0,"",КУБ!V34)</f>
        <v>0.25012189176011701</v>
      </c>
      <c r="M37" s="21">
        <f t="shared" si="1"/>
        <v>208</v>
      </c>
      <c r="N37" s="21">
        <f t="shared" si="2"/>
        <v>219</v>
      </c>
      <c r="O37" s="21">
        <f t="shared" si="3"/>
        <v>595</v>
      </c>
      <c r="P37" s="23">
        <f t="shared" si="4"/>
        <v>221</v>
      </c>
      <c r="AB37" t="str">
        <f t="shared" si="5"/>
        <v/>
      </c>
    </row>
    <row r="38" spans="2:28" ht="15.75">
      <c r="B38" s="8" t="str">
        <f>КУБ!O35</f>
        <v>Алибутаева П.Г.</v>
      </c>
      <c r="C38" s="8" t="str">
        <f>КУБ!P35</f>
        <v>8069</v>
      </c>
      <c r="D38" s="10">
        <f>КУБ!W35</f>
        <v>10</v>
      </c>
      <c r="E38" s="10">
        <f>КУБ!S35</f>
        <v>299566.33</v>
      </c>
      <c r="F38" s="10">
        <f>КУБ!T35</f>
        <v>539</v>
      </c>
      <c r="G38" s="10">
        <f>КУБ!Q35</f>
        <v>368840.78129999997</v>
      </c>
      <c r="H38" s="10">
        <f>КУБ!R35</f>
        <v>797</v>
      </c>
      <c r="I38" s="9">
        <f>IF(C38=0,"",КУБ!X35)</f>
        <v>3.8759689922480618</v>
      </c>
      <c r="J38" s="21">
        <f t="shared" si="0"/>
        <v>37</v>
      </c>
      <c r="K38" s="11">
        <f>IF(C38=0,"",КУБ!U35)</f>
        <v>0.8121833191659602</v>
      </c>
      <c r="L38" s="11">
        <f>IF(C38=0,"",КУБ!V35)</f>
        <v>0.67628607277289832</v>
      </c>
      <c r="M38" s="21">
        <f t="shared" si="1"/>
        <v>18</v>
      </c>
      <c r="N38" s="21">
        <f t="shared" si="2"/>
        <v>7</v>
      </c>
      <c r="O38" s="21">
        <f t="shared" si="3"/>
        <v>62</v>
      </c>
      <c r="P38" s="23">
        <f t="shared" si="4"/>
        <v>11</v>
      </c>
      <c r="AB38" t="str">
        <f t="shared" si="5"/>
        <v/>
      </c>
    </row>
    <row r="39" spans="2:28" ht="15.75">
      <c r="B39" s="8" t="str">
        <f>КУБ!O36</f>
        <v>Алигаджиева Х.Д.</v>
      </c>
      <c r="C39" s="8" t="str">
        <f>КУБ!P36</f>
        <v>8086</v>
      </c>
      <c r="D39" s="10">
        <f>КУБ!W36</f>
        <v>0</v>
      </c>
      <c r="E39" s="10">
        <f>КУБ!S36</f>
        <v>369832.95</v>
      </c>
      <c r="F39" s="10">
        <f>КУБ!T36</f>
        <v>293</v>
      </c>
      <c r="G39" s="10">
        <f>КУБ!Q36</f>
        <v>1155330.9516</v>
      </c>
      <c r="H39" s="10">
        <f>КУБ!R36</f>
        <v>1776</v>
      </c>
      <c r="I39" s="9">
        <f>IF(C39=0,"",КУБ!X36)</f>
        <v>0</v>
      </c>
      <c r="J39" s="21">
        <f t="shared" si="0"/>
        <v>240</v>
      </c>
      <c r="K39" s="11">
        <f>IF(C39=0,"",КУБ!U36)</f>
        <v>0.3201099645844544</v>
      </c>
      <c r="L39" s="11">
        <f>IF(C39=0,"",КУБ!V36)</f>
        <v>0.16497747747747749</v>
      </c>
      <c r="M39" s="21">
        <f t="shared" si="1"/>
        <v>249</v>
      </c>
      <c r="N39" s="21">
        <f t="shared" si="2"/>
        <v>248</v>
      </c>
      <c r="O39" s="21">
        <f t="shared" si="3"/>
        <v>737</v>
      </c>
      <c r="P39" s="23">
        <f t="shared" si="4"/>
        <v>262</v>
      </c>
      <c r="AB39" t="str">
        <f t="shared" si="5"/>
        <v/>
      </c>
    </row>
    <row r="40" spans="2:28" ht="15.75">
      <c r="B40" s="8" t="str">
        <f>КУБ!O37</f>
        <v>Алиев К.Н.</v>
      </c>
      <c r="C40" s="8" t="str">
        <f>КУБ!P37</f>
        <v>8026</v>
      </c>
      <c r="D40" s="10">
        <f>КУБ!W37</f>
        <v>1</v>
      </c>
      <c r="E40" s="10">
        <f>КУБ!S37</f>
        <v>40948.730000000003</v>
      </c>
      <c r="F40" s="10">
        <f>КУБ!T37</f>
        <v>36</v>
      </c>
      <c r="G40" s="10">
        <f>КУБ!Q37</f>
        <v>86981.230800000005</v>
      </c>
      <c r="H40" s="10">
        <f>КУБ!R37</f>
        <v>118</v>
      </c>
      <c r="I40" s="9">
        <f>IF(C40=0,"",КУБ!X37)</f>
        <v>1.2195121951219512</v>
      </c>
      <c r="J40" s="21">
        <f t="shared" si="0"/>
        <v>150</v>
      </c>
      <c r="K40" s="11">
        <f>IF(C40=0,"",КУБ!U37)</f>
        <v>0.47077662184564079</v>
      </c>
      <c r="L40" s="11">
        <f>IF(C40=0,"",КУБ!V37)</f>
        <v>0.30508474576271188</v>
      </c>
      <c r="M40" s="21">
        <f t="shared" si="1"/>
        <v>212</v>
      </c>
      <c r="N40" s="21">
        <f t="shared" si="2"/>
        <v>186</v>
      </c>
      <c r="O40" s="21">
        <f t="shared" si="3"/>
        <v>548</v>
      </c>
      <c r="P40" s="23">
        <f t="shared" si="4"/>
        <v>194</v>
      </c>
      <c r="AB40" t="str">
        <f t="shared" si="5"/>
        <v/>
      </c>
    </row>
    <row r="41" spans="2:28" ht="15.75">
      <c r="B41" s="8" t="str">
        <f>КУБ!O38</f>
        <v>Алиев М.М.</v>
      </c>
      <c r="C41" s="8" t="str">
        <f>КУБ!P38</f>
        <v>8016</v>
      </c>
      <c r="D41" s="10">
        <f>КУБ!W38</f>
        <v>0</v>
      </c>
      <c r="E41" s="10">
        <f>КУБ!S38</f>
        <v>119856.64</v>
      </c>
      <c r="F41" s="10">
        <f>КУБ!T38</f>
        <v>150</v>
      </c>
      <c r="G41" s="10">
        <f>КУБ!Q38</f>
        <v>164345.64000000001</v>
      </c>
      <c r="H41" s="10">
        <f>КУБ!R38</f>
        <v>262</v>
      </c>
      <c r="I41" s="9">
        <f>IF(C41=0,"",КУБ!X38)</f>
        <v>0</v>
      </c>
      <c r="J41" s="21">
        <f t="shared" si="0"/>
        <v>240</v>
      </c>
      <c r="K41" s="11">
        <f>IF(C41=0,"",КУБ!U38)</f>
        <v>0.72929613465863763</v>
      </c>
      <c r="L41" s="11">
        <f>IF(C41=0,"",КУБ!V38)</f>
        <v>0.5725190839694656</v>
      </c>
      <c r="M41" s="21">
        <f t="shared" si="1"/>
        <v>38</v>
      </c>
      <c r="N41" s="21">
        <f t="shared" si="2"/>
        <v>25</v>
      </c>
      <c r="O41" s="21">
        <f t="shared" si="3"/>
        <v>303</v>
      </c>
      <c r="P41" s="23">
        <f t="shared" si="4"/>
        <v>90</v>
      </c>
      <c r="AB41" t="str">
        <f t="shared" si="5"/>
        <v/>
      </c>
    </row>
    <row r="42" spans="2:28" ht="15.75">
      <c r="B42" s="8" t="str">
        <f>КУБ!O39</f>
        <v>Алиев М.М.</v>
      </c>
      <c r="C42" s="8">
        <f>КУБ!P39</f>
        <v>0</v>
      </c>
      <c r="D42" s="10">
        <f>КУБ!W39</f>
        <v>0</v>
      </c>
      <c r="E42" s="10">
        <f>КУБ!S39</f>
        <v>0</v>
      </c>
      <c r="F42" s="10">
        <f>КУБ!T39</f>
        <v>0</v>
      </c>
      <c r="G42" s="10">
        <f>КУБ!Q39</f>
        <v>99315.500700000004</v>
      </c>
      <c r="H42" s="10">
        <f>КУБ!R39</f>
        <v>198</v>
      </c>
      <c r="I42" s="9" t="str">
        <f>IF(C42=0,"",КУБ!X39)</f>
        <v/>
      </c>
      <c r="J42" s="21" t="e">
        <f t="shared" si="0"/>
        <v>#VALUE!</v>
      </c>
      <c r="K42" s="11" t="str">
        <f>IF(C42=0,"",КУБ!U39)</f>
        <v/>
      </c>
      <c r="L42" s="11" t="str">
        <f>IF(C42=0,"",КУБ!V39)</f>
        <v/>
      </c>
      <c r="M42" s="21" t="e">
        <f t="shared" si="1"/>
        <v>#VALUE!</v>
      </c>
      <c r="N42" s="21" t="e">
        <f t="shared" si="2"/>
        <v>#VALUE!</v>
      </c>
      <c r="O42" s="21" t="str">
        <f t="shared" si="3"/>
        <v/>
      </c>
      <c r="P42" s="23" t="e">
        <f t="shared" si="4"/>
        <v>#VALUE!</v>
      </c>
      <c r="AB42" t="str">
        <f t="shared" si="5"/>
        <v/>
      </c>
    </row>
    <row r="43" spans="2:28" ht="15.75">
      <c r="B43" s="8" t="str">
        <f>КУБ!O40</f>
        <v>Алиева А.И.</v>
      </c>
      <c r="C43" s="8" t="str">
        <f>КУБ!P40</f>
        <v>8084</v>
      </c>
      <c r="D43" s="10">
        <f>КУБ!W40</f>
        <v>12</v>
      </c>
      <c r="E43" s="10">
        <f>КУБ!S40</f>
        <v>498071.5</v>
      </c>
      <c r="F43" s="10">
        <f>КУБ!T40</f>
        <v>266</v>
      </c>
      <c r="G43" s="10">
        <f>КУБ!Q40</f>
        <v>717574.00020000001</v>
      </c>
      <c r="H43" s="10">
        <f>КУБ!R40</f>
        <v>617</v>
      </c>
      <c r="I43" s="9">
        <f>IF(C43=0,"",КУБ!X40)</f>
        <v>3.4188034188034191</v>
      </c>
      <c r="J43" s="21">
        <f t="shared" si="0"/>
        <v>46</v>
      </c>
      <c r="K43" s="11">
        <f>IF(C43=0,"",КУБ!U40)</f>
        <v>0.69410471931979012</v>
      </c>
      <c r="L43" s="11">
        <f>IF(C43=0,"",КУБ!V40)</f>
        <v>0.43111831442463533</v>
      </c>
      <c r="M43" s="21">
        <f t="shared" si="1"/>
        <v>59</v>
      </c>
      <c r="N43" s="21">
        <f t="shared" si="2"/>
        <v>98</v>
      </c>
      <c r="O43" s="21">
        <f t="shared" si="3"/>
        <v>203</v>
      </c>
      <c r="P43" s="23">
        <f t="shared" si="4"/>
        <v>47</v>
      </c>
      <c r="AB43" t="str">
        <f t="shared" si="5"/>
        <v/>
      </c>
    </row>
    <row r="44" spans="2:28" ht="15.75">
      <c r="B44" s="8" t="str">
        <f>КУБ!O41</f>
        <v>Алиева З.Г.</v>
      </c>
      <c r="C44" s="8" t="str">
        <f>КУБ!P41</f>
        <v>8024</v>
      </c>
      <c r="D44" s="10">
        <f>КУБ!W41</f>
        <v>14</v>
      </c>
      <c r="E44" s="10">
        <f>КУБ!S41</f>
        <v>1384061.0599999996</v>
      </c>
      <c r="F44" s="10">
        <f>КУБ!T41</f>
        <v>988</v>
      </c>
      <c r="G44" s="10">
        <f>КУБ!Q41</f>
        <v>1753444.7886999999</v>
      </c>
      <c r="H44" s="10">
        <f>КУБ!R41</f>
        <v>1639</v>
      </c>
      <c r="I44" s="9">
        <f>IF(C44=0,"",КУБ!X41)</f>
        <v>2.150537634408602</v>
      </c>
      <c r="J44" s="21">
        <f t="shared" si="0"/>
        <v>78</v>
      </c>
      <c r="K44" s="11">
        <f>IF(C44=0,"",КУБ!U41)</f>
        <v>0.78933826084489345</v>
      </c>
      <c r="L44" s="11">
        <f>IF(C44=0,"",КУБ!V41)</f>
        <v>0.60280658938377063</v>
      </c>
      <c r="M44" s="21">
        <f t="shared" si="1"/>
        <v>21</v>
      </c>
      <c r="N44" s="21">
        <f t="shared" si="2"/>
        <v>19</v>
      </c>
      <c r="O44" s="21">
        <f t="shared" si="3"/>
        <v>118</v>
      </c>
      <c r="P44" s="23">
        <f t="shared" si="4"/>
        <v>19</v>
      </c>
      <c r="AB44" t="str">
        <f t="shared" si="5"/>
        <v/>
      </c>
    </row>
    <row r="45" spans="2:28" ht="15.75">
      <c r="B45" s="8" t="str">
        <f>КУБ!O42</f>
        <v>Алиева Н.М.</v>
      </c>
      <c r="C45" s="8" t="str">
        <f>КУБ!P42</f>
        <v>8005</v>
      </c>
      <c r="D45" s="10">
        <f>КУБ!W42</f>
        <v>12</v>
      </c>
      <c r="E45" s="10">
        <f>КУБ!S42</f>
        <v>840206.41999999993</v>
      </c>
      <c r="F45" s="10">
        <f>КУБ!T42</f>
        <v>618</v>
      </c>
      <c r="G45" s="10">
        <f>КУБ!Q42</f>
        <v>1298802.416</v>
      </c>
      <c r="H45" s="10">
        <f>КУБ!R42</f>
        <v>1551</v>
      </c>
      <c r="I45" s="9">
        <f>IF(C45=0,"",КУБ!X42)</f>
        <v>1.2861736334405145</v>
      </c>
      <c r="J45" s="21">
        <f t="shared" si="0"/>
        <v>141</v>
      </c>
      <c r="K45" s="11">
        <f>IF(C45=0,"",КУБ!U42)</f>
        <v>0.64690857489134812</v>
      </c>
      <c r="L45" s="11">
        <f>IF(C45=0,"",КУБ!V42)</f>
        <v>0.39845261121856868</v>
      </c>
      <c r="M45" s="21">
        <f t="shared" si="1"/>
        <v>98</v>
      </c>
      <c r="N45" s="21">
        <f t="shared" si="2"/>
        <v>124</v>
      </c>
      <c r="O45" s="21">
        <f t="shared" si="3"/>
        <v>363</v>
      </c>
      <c r="P45" s="23">
        <f t="shared" si="4"/>
        <v>115</v>
      </c>
      <c r="AB45" t="str">
        <f t="shared" si="5"/>
        <v/>
      </c>
    </row>
    <row r="46" spans="2:28" ht="15.75">
      <c r="B46" s="8" t="str">
        <f>КУБ!O43</f>
        <v>Алиева П.С.</v>
      </c>
      <c r="C46" s="8" t="str">
        <f>КУБ!P43</f>
        <v>8082</v>
      </c>
      <c r="D46" s="10">
        <f>КУБ!W43</f>
        <v>8</v>
      </c>
      <c r="E46" s="10">
        <f>КУБ!S43</f>
        <v>162570.07</v>
      </c>
      <c r="F46" s="10">
        <f>КУБ!T43</f>
        <v>80</v>
      </c>
      <c r="G46" s="10">
        <f>КУБ!Q43</f>
        <v>625599.46990000003</v>
      </c>
      <c r="H46" s="10">
        <f>КУБ!R43</f>
        <v>886</v>
      </c>
      <c r="I46" s="9">
        <f>IF(C46=0,"",КУБ!X43)</f>
        <v>0.99255583126550861</v>
      </c>
      <c r="J46" s="21">
        <f t="shared" si="0"/>
        <v>173</v>
      </c>
      <c r="K46" s="11">
        <f>IF(C46=0,"",КУБ!U43)</f>
        <v>0.25986286405579323</v>
      </c>
      <c r="L46" s="11">
        <f>IF(C46=0,"",КУБ!V43)</f>
        <v>9.0293453724604969E-2</v>
      </c>
      <c r="M46" s="21">
        <f t="shared" si="1"/>
        <v>257</v>
      </c>
      <c r="N46" s="21">
        <f t="shared" si="2"/>
        <v>268</v>
      </c>
      <c r="O46" s="21">
        <f t="shared" si="3"/>
        <v>698</v>
      </c>
      <c r="P46" s="23">
        <f t="shared" si="4"/>
        <v>252</v>
      </c>
      <c r="AB46" t="str">
        <f t="shared" si="5"/>
        <v/>
      </c>
    </row>
    <row r="47" spans="2:28" ht="15.75">
      <c r="B47" s="8" t="str">
        <f>КУБ!O44</f>
        <v>Алиева Э.Г.</v>
      </c>
      <c r="C47" s="8" t="str">
        <f>КУБ!P44</f>
        <v>8090</v>
      </c>
      <c r="D47" s="10">
        <f>КУБ!W44</f>
        <v>11</v>
      </c>
      <c r="E47" s="10">
        <f>КУБ!S44</f>
        <v>592014.37999999989</v>
      </c>
      <c r="F47" s="10">
        <f>КУБ!T44</f>
        <v>522</v>
      </c>
      <c r="G47" s="10">
        <f>КУБ!Q44</f>
        <v>971510.97930000001</v>
      </c>
      <c r="H47" s="10">
        <f>КУБ!R44</f>
        <v>1324</v>
      </c>
      <c r="I47" s="9">
        <f>IF(C47=0,"",КУБ!X44)</f>
        <v>1.3715710723192021</v>
      </c>
      <c r="J47" s="21">
        <f t="shared" si="0"/>
        <v>133</v>
      </c>
      <c r="K47" s="11">
        <f>IF(C47=0,"",КУБ!U44)</f>
        <v>0.60937487338183483</v>
      </c>
      <c r="L47" s="11">
        <f>IF(C47=0,"",КУБ!V44)</f>
        <v>0.39425981873111782</v>
      </c>
      <c r="M47" s="21">
        <f t="shared" si="1"/>
        <v>127</v>
      </c>
      <c r="N47" s="21">
        <f t="shared" si="2"/>
        <v>128</v>
      </c>
      <c r="O47" s="21">
        <f t="shared" si="3"/>
        <v>388</v>
      </c>
      <c r="P47" s="23">
        <f t="shared" si="4"/>
        <v>127</v>
      </c>
      <c r="AB47" t="str">
        <f t="shared" si="5"/>
        <v/>
      </c>
    </row>
    <row r="48" spans="2:28" ht="15.75">
      <c r="B48" s="8" t="str">
        <f>КУБ!O45</f>
        <v>Алилова Л.А.</v>
      </c>
      <c r="C48" s="8" t="str">
        <f>КУБ!P45</f>
        <v>8003</v>
      </c>
      <c r="D48" s="10">
        <f>КУБ!W45</f>
        <v>5</v>
      </c>
      <c r="E48" s="10">
        <f>КУБ!S45</f>
        <v>419163</v>
      </c>
      <c r="F48" s="10">
        <f>КУБ!T45</f>
        <v>441</v>
      </c>
      <c r="G48" s="10">
        <f>КУБ!Q45</f>
        <v>801913.00029999996</v>
      </c>
      <c r="H48" s="10">
        <f>КУБ!R45</f>
        <v>1186</v>
      </c>
      <c r="I48" s="9">
        <f>IF(C48=0,"",КУБ!X45)</f>
        <v>0.67114093959731547</v>
      </c>
      <c r="J48" s="21">
        <f t="shared" si="0"/>
        <v>196</v>
      </c>
      <c r="K48" s="11">
        <f>IF(C48=0,"",КУБ!U45)</f>
        <v>0.52270383426031108</v>
      </c>
      <c r="L48" s="11">
        <f>IF(C48=0,"",КУБ!V45)</f>
        <v>0.37183811129848232</v>
      </c>
      <c r="M48" s="21">
        <f t="shared" si="1"/>
        <v>180</v>
      </c>
      <c r="N48" s="21">
        <f t="shared" si="2"/>
        <v>141</v>
      </c>
      <c r="O48" s="21">
        <f t="shared" si="3"/>
        <v>517</v>
      </c>
      <c r="P48" s="23">
        <f t="shared" si="4"/>
        <v>186</v>
      </c>
      <c r="AB48" t="str">
        <f t="shared" si="5"/>
        <v/>
      </c>
    </row>
    <row r="49" spans="2:28" ht="15.75">
      <c r="B49" s="8" t="str">
        <f>КУБ!O46</f>
        <v>Алимагомедова Т.С.</v>
      </c>
      <c r="C49" s="8" t="str">
        <f>КУБ!P46</f>
        <v>8004</v>
      </c>
      <c r="D49" s="10">
        <f>КУБ!W46</f>
        <v>1</v>
      </c>
      <c r="E49" s="10">
        <f>КУБ!S46</f>
        <v>127134.40000000001</v>
      </c>
      <c r="F49" s="10">
        <f>КУБ!T46</f>
        <v>88</v>
      </c>
      <c r="G49" s="10">
        <f>КУБ!Q46</f>
        <v>335033.90029999998</v>
      </c>
      <c r="H49" s="10">
        <f>КУБ!R46</f>
        <v>585</v>
      </c>
      <c r="I49" s="9">
        <f>IF(C49=0,"",КУБ!X46)</f>
        <v>0.2012072434607646</v>
      </c>
      <c r="J49" s="21">
        <f t="shared" si="0"/>
        <v>228</v>
      </c>
      <c r="K49" s="11">
        <f>IF(C49=0,"",КУБ!U46)</f>
        <v>0.37946727147957215</v>
      </c>
      <c r="L49" s="11">
        <f>IF(C49=0,"",КУБ!V46)</f>
        <v>0.15042735042735042</v>
      </c>
      <c r="M49" s="21">
        <f t="shared" si="1"/>
        <v>231</v>
      </c>
      <c r="N49" s="21">
        <f t="shared" si="2"/>
        <v>253</v>
      </c>
      <c r="O49" s="21">
        <f t="shared" si="3"/>
        <v>712</v>
      </c>
      <c r="P49" s="23">
        <f t="shared" si="4"/>
        <v>256</v>
      </c>
      <c r="AB49" t="str">
        <f t="shared" si="5"/>
        <v/>
      </c>
    </row>
    <row r="50" spans="2:28" ht="15.75">
      <c r="B50" s="8" t="str">
        <f>КУБ!O47</f>
        <v>Алипанахова Т.Г.</v>
      </c>
      <c r="C50" s="8" t="str">
        <f>КУБ!P47</f>
        <v>8019</v>
      </c>
      <c r="D50" s="10">
        <f>КУБ!W47</f>
        <v>9</v>
      </c>
      <c r="E50" s="10">
        <f>КУБ!S47</f>
        <v>655645.37</v>
      </c>
      <c r="F50" s="10">
        <f>КУБ!T47</f>
        <v>410</v>
      </c>
      <c r="G50" s="10">
        <f>КУБ!Q47</f>
        <v>1114964.3698</v>
      </c>
      <c r="H50" s="10">
        <f>КУБ!R47</f>
        <v>1186</v>
      </c>
      <c r="I50" s="9">
        <f>IF(C50=0,"",КУБ!X47)</f>
        <v>1.1597938144329898</v>
      </c>
      <c r="J50" s="21">
        <f t="shared" si="0"/>
        <v>159</v>
      </c>
      <c r="K50" s="11">
        <f>IF(C50=0,"",КУБ!U47)</f>
        <v>0.58804154442855272</v>
      </c>
      <c r="L50" s="11">
        <f>IF(C50=0,"",КУБ!V47)</f>
        <v>0.34569983136593591</v>
      </c>
      <c r="M50" s="21">
        <f t="shared" si="1"/>
        <v>145</v>
      </c>
      <c r="N50" s="21">
        <f t="shared" si="2"/>
        <v>160</v>
      </c>
      <c r="O50" s="21">
        <f t="shared" si="3"/>
        <v>464</v>
      </c>
      <c r="P50" s="23">
        <f t="shared" si="4"/>
        <v>161</v>
      </c>
      <c r="AB50" t="str">
        <f t="shared" si="5"/>
        <v/>
      </c>
    </row>
    <row r="51" spans="2:28" ht="15.75">
      <c r="B51" s="8" t="str">
        <f>КУБ!O48</f>
        <v>Амирбекова Х.И.</v>
      </c>
      <c r="C51" s="8" t="str">
        <f>КУБ!P48</f>
        <v>8082</v>
      </c>
      <c r="D51" s="10">
        <f>КУБ!W48</f>
        <v>3</v>
      </c>
      <c r="E51" s="10">
        <f>КУБ!S48</f>
        <v>152647.85999999999</v>
      </c>
      <c r="F51" s="10">
        <f>КУБ!T48</f>
        <v>99</v>
      </c>
      <c r="G51" s="10">
        <f>КУБ!Q48</f>
        <v>795577.86309999996</v>
      </c>
      <c r="H51" s="10">
        <f>КУБ!R48</f>
        <v>905</v>
      </c>
      <c r="I51" s="9">
        <f>IF(C51=0,"",КУБ!X48)</f>
        <v>0.37220843672456572</v>
      </c>
      <c r="J51" s="21">
        <f t="shared" si="0"/>
        <v>214</v>
      </c>
      <c r="K51" s="11">
        <f>IF(C51=0,"",КУБ!U48)</f>
        <v>0.19187042158915996</v>
      </c>
      <c r="L51" s="11">
        <f>IF(C51=0,"",КУБ!V48)</f>
        <v>0.10939226519337017</v>
      </c>
      <c r="M51" s="21">
        <f t="shared" si="1"/>
        <v>267</v>
      </c>
      <c r="N51" s="21">
        <f t="shared" si="2"/>
        <v>260</v>
      </c>
      <c r="O51" s="21">
        <f t="shared" si="3"/>
        <v>741</v>
      </c>
      <c r="P51" s="23">
        <f t="shared" si="4"/>
        <v>264</v>
      </c>
      <c r="AB51" t="str">
        <f t="shared" si="5"/>
        <v/>
      </c>
    </row>
    <row r="52" spans="2:28" ht="15.75">
      <c r="B52" s="8" t="str">
        <f>КУБ!O49</f>
        <v>Амирчупанова Л.Х.</v>
      </c>
      <c r="C52" s="8" t="str">
        <f>КУБ!P49</f>
        <v>8018</v>
      </c>
      <c r="D52" s="10">
        <f>КУБ!W49</f>
        <v>0</v>
      </c>
      <c r="E52" s="10">
        <f>КУБ!S49</f>
        <v>331923.01999999996</v>
      </c>
      <c r="F52" s="10">
        <f>КУБ!T49</f>
        <v>270</v>
      </c>
      <c r="G52" s="10">
        <f>КУБ!Q49</f>
        <v>640050.72930000001</v>
      </c>
      <c r="H52" s="10">
        <f>КУБ!R49</f>
        <v>865</v>
      </c>
      <c r="I52" s="9">
        <f>IF(C52=0,"",КУБ!X49)</f>
        <v>0</v>
      </c>
      <c r="J52" s="21">
        <f t="shared" si="0"/>
        <v>240</v>
      </c>
      <c r="K52" s="11">
        <f>IF(C52=0,"",КУБ!U49)</f>
        <v>0.51858861306667359</v>
      </c>
      <c r="L52" s="11">
        <f>IF(C52=0,"",КУБ!V49)</f>
        <v>0.31213872832369943</v>
      </c>
      <c r="M52" s="21">
        <f t="shared" si="1"/>
        <v>184</v>
      </c>
      <c r="N52" s="21">
        <f t="shared" si="2"/>
        <v>180</v>
      </c>
      <c r="O52" s="21">
        <f t="shared" si="3"/>
        <v>604</v>
      </c>
      <c r="P52" s="23">
        <f t="shared" si="4"/>
        <v>225</v>
      </c>
      <c r="AB52" t="str">
        <f t="shared" si="5"/>
        <v/>
      </c>
    </row>
    <row r="53" spans="2:28" ht="15.75">
      <c r="B53" s="8" t="str">
        <f>КУБ!O50</f>
        <v>Апандиева А.Т.</v>
      </c>
      <c r="C53" s="8" t="str">
        <f>КУБ!P50</f>
        <v>8024</v>
      </c>
      <c r="D53" s="10">
        <f>КУБ!W50</f>
        <v>11</v>
      </c>
      <c r="E53" s="10">
        <f>КУБ!S50</f>
        <v>1122379.56</v>
      </c>
      <c r="F53" s="10">
        <f>КУБ!T50</f>
        <v>791</v>
      </c>
      <c r="G53" s="10">
        <f>КУБ!Q50</f>
        <v>1569874.6816</v>
      </c>
      <c r="H53" s="10">
        <f>КУБ!R50</f>
        <v>1531</v>
      </c>
      <c r="I53" s="9">
        <f>IF(C53=0,"",КУБ!X50)</f>
        <v>1.4864864864864864</v>
      </c>
      <c r="J53" s="21">
        <f t="shared" si="0"/>
        <v>122</v>
      </c>
      <c r="K53" s="11">
        <f>IF(C53=0,"",КУБ!U50)</f>
        <v>0.71494850713566671</v>
      </c>
      <c r="L53" s="11">
        <f>IF(C53=0,"",КУБ!V50)</f>
        <v>0.51665578053559769</v>
      </c>
      <c r="M53" s="21">
        <f t="shared" si="1"/>
        <v>42</v>
      </c>
      <c r="N53" s="21">
        <f t="shared" si="2"/>
        <v>45</v>
      </c>
      <c r="O53" s="21">
        <f t="shared" si="3"/>
        <v>209</v>
      </c>
      <c r="P53" s="23">
        <f t="shared" si="4"/>
        <v>53</v>
      </c>
      <c r="AB53" t="str">
        <f t="shared" si="5"/>
        <v/>
      </c>
    </row>
    <row r="54" spans="2:28" ht="15.75">
      <c r="B54" s="8" t="str">
        <f>КУБ!O51</f>
        <v>Арсланханова А.Я.</v>
      </c>
      <c r="C54" s="8" t="str">
        <f>КУБ!P51</f>
        <v>8081</v>
      </c>
      <c r="D54" s="10">
        <f>КУБ!W51</f>
        <v>29</v>
      </c>
      <c r="E54" s="10">
        <f>КУБ!S51</f>
        <v>1040914.42</v>
      </c>
      <c r="F54" s="10">
        <f>КУБ!T51</f>
        <v>730</v>
      </c>
      <c r="G54" s="10">
        <f>КУБ!Q51</f>
        <v>1319895.8197000001</v>
      </c>
      <c r="H54" s="10">
        <f>КУБ!R51</f>
        <v>1222</v>
      </c>
      <c r="I54" s="9">
        <f>IF(C54=0,"",КУБ!X51)</f>
        <v>5.8943089430894311</v>
      </c>
      <c r="J54" s="21">
        <f t="shared" si="0"/>
        <v>18</v>
      </c>
      <c r="K54" s="11">
        <f>IF(C54=0,"",КУБ!U51)</f>
        <v>0.78863377280533409</v>
      </c>
      <c r="L54" s="11">
        <f>IF(C54=0,"",КУБ!V51)</f>
        <v>0.59738134206219318</v>
      </c>
      <c r="M54" s="21">
        <f t="shared" si="1"/>
        <v>22</v>
      </c>
      <c r="N54" s="21">
        <f t="shared" si="2"/>
        <v>21</v>
      </c>
      <c r="O54" s="21">
        <f t="shared" si="3"/>
        <v>61</v>
      </c>
      <c r="P54" s="23">
        <f t="shared" si="4"/>
        <v>10</v>
      </c>
      <c r="AB54" t="str">
        <f t="shared" si="5"/>
        <v/>
      </c>
    </row>
    <row r="55" spans="2:28" ht="15.75">
      <c r="B55" s="8" t="str">
        <f>КУБ!O52</f>
        <v>Артцул М.М.</v>
      </c>
      <c r="C55" s="8" t="str">
        <f>КУБ!P52</f>
        <v>8027</v>
      </c>
      <c r="D55" s="10">
        <f>КУБ!W52</f>
        <v>9</v>
      </c>
      <c r="E55" s="10">
        <f>КУБ!S52</f>
        <v>671635.08</v>
      </c>
      <c r="F55" s="10">
        <f>КУБ!T52</f>
        <v>667</v>
      </c>
      <c r="G55" s="10">
        <f>КУБ!Q52</f>
        <v>1015118.7768</v>
      </c>
      <c r="H55" s="10">
        <f>КУБ!R52</f>
        <v>1289</v>
      </c>
      <c r="I55" s="9">
        <f>IF(C55=0,"",КУБ!X52)</f>
        <v>1.4469453376205788</v>
      </c>
      <c r="J55" s="21">
        <f t="shared" si="0"/>
        <v>125</v>
      </c>
      <c r="K55" s="11">
        <f>IF(C55=0,"",КУБ!U52)</f>
        <v>0.6616320132676714</v>
      </c>
      <c r="L55" s="11">
        <f>IF(C55=0,"",КУБ!V52)</f>
        <v>0.51745539177657096</v>
      </c>
      <c r="M55" s="21">
        <f t="shared" si="1"/>
        <v>88</v>
      </c>
      <c r="N55" s="21">
        <f t="shared" si="2"/>
        <v>44</v>
      </c>
      <c r="O55" s="21">
        <f t="shared" si="3"/>
        <v>257</v>
      </c>
      <c r="P55" s="23">
        <f t="shared" si="4"/>
        <v>71</v>
      </c>
      <c r="AB55" t="str">
        <f t="shared" si="5"/>
        <v/>
      </c>
    </row>
    <row r="56" spans="2:28" ht="15.75">
      <c r="B56" s="8" t="str">
        <f>КУБ!O53</f>
        <v>Асадова З.С.</v>
      </c>
      <c r="C56" s="8" t="str">
        <f>КУБ!P53</f>
        <v>8020</v>
      </c>
      <c r="D56" s="10">
        <f>КУБ!W53</f>
        <v>3</v>
      </c>
      <c r="E56" s="10">
        <f>КУБ!S53</f>
        <v>342657.35000000003</v>
      </c>
      <c r="F56" s="10">
        <f>КУБ!T53</f>
        <v>260</v>
      </c>
      <c r="G56" s="10">
        <f>КУБ!Q53</f>
        <v>990860.09889999998</v>
      </c>
      <c r="H56" s="10">
        <f>КУБ!R53</f>
        <v>1265</v>
      </c>
      <c r="I56" s="9">
        <f>IF(C56=0,"",КУБ!X53)</f>
        <v>0.29850746268656714</v>
      </c>
      <c r="J56" s="21">
        <f t="shared" si="0"/>
        <v>223</v>
      </c>
      <c r="K56" s="11">
        <f>IF(C56=0,"",КУБ!U53)</f>
        <v>0.34581809317016593</v>
      </c>
      <c r="L56" s="11">
        <f>IF(C56=0,"",КУБ!V53)</f>
        <v>0.20553359683794467</v>
      </c>
      <c r="M56" s="21">
        <f t="shared" si="1"/>
        <v>242</v>
      </c>
      <c r="N56" s="21">
        <f t="shared" si="2"/>
        <v>232</v>
      </c>
      <c r="O56" s="21">
        <f t="shared" si="3"/>
        <v>697</v>
      </c>
      <c r="P56" s="23">
        <f t="shared" si="4"/>
        <v>250</v>
      </c>
      <c r="AB56" t="str">
        <f t="shared" si="5"/>
        <v/>
      </c>
    </row>
    <row r="57" spans="2:28" ht="15.75">
      <c r="B57" s="8" t="str">
        <f>КУБ!O54</f>
        <v>Ахаева З.М.</v>
      </c>
      <c r="C57" s="8" t="str">
        <f>КУБ!P54</f>
        <v>8088</v>
      </c>
      <c r="D57" s="10">
        <f>КУБ!W54</f>
        <v>0</v>
      </c>
      <c r="E57" s="10">
        <f>КУБ!S54</f>
        <v>0</v>
      </c>
      <c r="F57" s="10">
        <f>КУБ!T54</f>
        <v>0</v>
      </c>
      <c r="G57" s="10">
        <f>КУБ!Q54</f>
        <v>45208.5</v>
      </c>
      <c r="H57" s="10">
        <f>КУБ!R54</f>
        <v>76</v>
      </c>
      <c r="I57" s="9">
        <f>IF(C57=0,"",КУБ!X54)</f>
        <v>0</v>
      </c>
      <c r="J57" s="21">
        <f t="shared" si="0"/>
        <v>240</v>
      </c>
      <c r="K57" s="11">
        <f>IF(C57=0,"",КУБ!U54)</f>
        <v>0</v>
      </c>
      <c r="L57" s="11">
        <f>IF(C57=0,"",КУБ!V54)</f>
        <v>0</v>
      </c>
      <c r="M57" s="21">
        <f t="shared" si="1"/>
        <v>279</v>
      </c>
      <c r="N57" s="21">
        <f t="shared" si="2"/>
        <v>279</v>
      </c>
      <c r="O57" s="21">
        <f t="shared" si="3"/>
        <v>798</v>
      </c>
      <c r="P57" s="23">
        <f t="shared" si="4"/>
        <v>280</v>
      </c>
      <c r="AB57" t="str">
        <f t="shared" si="5"/>
        <v/>
      </c>
    </row>
    <row r="58" spans="2:28" ht="15.75">
      <c r="B58" s="8" t="str">
        <f>КУБ!O55</f>
        <v>Ахмедова Т.С.</v>
      </c>
      <c r="C58" s="8" t="str">
        <f>КУБ!P55</f>
        <v>8092</v>
      </c>
      <c r="D58" s="10">
        <f>КУБ!W55</f>
        <v>0</v>
      </c>
      <c r="E58" s="10">
        <f>КУБ!S55</f>
        <v>5866</v>
      </c>
      <c r="F58" s="10">
        <f>КУБ!T55</f>
        <v>3</v>
      </c>
      <c r="G58" s="10">
        <f>КУБ!Q55</f>
        <v>334755.59989999997</v>
      </c>
      <c r="H58" s="10">
        <f>КУБ!R55</f>
        <v>569</v>
      </c>
      <c r="I58" s="9">
        <f>IF(C58=0,"",КУБ!X55)</f>
        <v>0</v>
      </c>
      <c r="J58" s="21">
        <f t="shared" si="0"/>
        <v>240</v>
      </c>
      <c r="K58" s="11">
        <f>IF(C58=0,"",КУБ!U55)</f>
        <v>1.7523231879473633E-2</v>
      </c>
      <c r="L58" s="11">
        <f>IF(C58=0,"",КУБ!V55)</f>
        <v>5.272407732864675E-3</v>
      </c>
      <c r="M58" s="21">
        <f t="shared" si="1"/>
        <v>278</v>
      </c>
      <c r="N58" s="21">
        <f t="shared" si="2"/>
        <v>278</v>
      </c>
      <c r="O58" s="21">
        <f t="shared" si="3"/>
        <v>796</v>
      </c>
      <c r="P58" s="23">
        <f t="shared" si="4"/>
        <v>279</v>
      </c>
      <c r="AB58" t="str">
        <f t="shared" si="5"/>
        <v/>
      </c>
    </row>
    <row r="59" spans="2:28" ht="15.75">
      <c r="B59" s="8" t="str">
        <f>КУБ!O56</f>
        <v>Ахмедова Ф.Б.</v>
      </c>
      <c r="C59" s="8" t="str">
        <f>КУБ!P56</f>
        <v>8073</v>
      </c>
      <c r="D59" s="10">
        <f>КУБ!W56</f>
        <v>16</v>
      </c>
      <c r="E59" s="10">
        <f>КУБ!S56</f>
        <v>538937.69000000006</v>
      </c>
      <c r="F59" s="10">
        <f>КУБ!T56</f>
        <v>724</v>
      </c>
      <c r="G59" s="10">
        <f>КУБ!Q56</f>
        <v>862695.06689999998</v>
      </c>
      <c r="H59" s="10">
        <f>КУБ!R56</f>
        <v>1666</v>
      </c>
      <c r="I59" s="9">
        <f>IF(C59=0,"",КУБ!X56)</f>
        <v>1.6985138004246285</v>
      </c>
      <c r="J59" s="21">
        <f t="shared" si="0"/>
        <v>102</v>
      </c>
      <c r="K59" s="11">
        <f>IF(C59=0,"",КУБ!U56)</f>
        <v>0.62471400460954707</v>
      </c>
      <c r="L59" s="11">
        <f>IF(C59=0,"",КУБ!V56)</f>
        <v>0.43457382953181273</v>
      </c>
      <c r="M59" s="21">
        <f t="shared" si="1"/>
        <v>113</v>
      </c>
      <c r="N59" s="21">
        <f t="shared" si="2"/>
        <v>93</v>
      </c>
      <c r="O59" s="21">
        <f t="shared" si="3"/>
        <v>308</v>
      </c>
      <c r="P59" s="23">
        <f t="shared" si="4"/>
        <v>94</v>
      </c>
      <c r="AB59" t="str">
        <f t="shared" si="5"/>
        <v/>
      </c>
    </row>
    <row r="60" spans="2:28" ht="15.75">
      <c r="B60" s="8" t="str">
        <f>КУБ!O57</f>
        <v>Ашуралиева З.М.</v>
      </c>
      <c r="C60" s="8" t="str">
        <f>КУБ!P57</f>
        <v>8001</v>
      </c>
      <c r="D60" s="10">
        <f>КУБ!W57</f>
        <v>16</v>
      </c>
      <c r="E60" s="10">
        <f>КУБ!S57</f>
        <v>439987.8</v>
      </c>
      <c r="F60" s="10">
        <f>КУБ!T57</f>
        <v>520</v>
      </c>
      <c r="G60" s="10">
        <f>КУБ!Q57</f>
        <v>653845.79650000005</v>
      </c>
      <c r="H60" s="10">
        <f>КУБ!R57</f>
        <v>1210</v>
      </c>
      <c r="I60" s="9">
        <f>IF(C60=0,"",КУБ!X57)</f>
        <v>2.318840579710145</v>
      </c>
      <c r="J60" s="21">
        <f t="shared" si="0"/>
        <v>76</v>
      </c>
      <c r="K60" s="11">
        <f>IF(C60=0,"",КУБ!U57)</f>
        <v>0.67292288541920753</v>
      </c>
      <c r="L60" s="11">
        <f>IF(C60=0,"",КУБ!V57)</f>
        <v>0.42975206611570249</v>
      </c>
      <c r="M60" s="21">
        <f t="shared" si="1"/>
        <v>76</v>
      </c>
      <c r="N60" s="21">
        <f t="shared" si="2"/>
        <v>100</v>
      </c>
      <c r="O60" s="21">
        <f t="shared" si="3"/>
        <v>252</v>
      </c>
      <c r="P60" s="23">
        <f t="shared" si="4"/>
        <v>68</v>
      </c>
      <c r="AB60" t="str">
        <f t="shared" si="5"/>
        <v/>
      </c>
    </row>
    <row r="61" spans="2:28" ht="15.75">
      <c r="B61" s="8" t="str">
        <f>КУБ!O58</f>
        <v>Ашуралиева З.М.</v>
      </c>
      <c r="C61" s="8" t="str">
        <f>КУБ!P58</f>
        <v>8079</v>
      </c>
      <c r="D61" s="10">
        <f>КУБ!W58</f>
        <v>43</v>
      </c>
      <c r="E61" s="10">
        <f>КУБ!S58</f>
        <v>694601.24</v>
      </c>
      <c r="F61" s="10">
        <f>КУБ!T58</f>
        <v>624</v>
      </c>
      <c r="G61" s="10">
        <f>КУБ!Q58</f>
        <v>1056750.8389999999</v>
      </c>
      <c r="H61" s="10">
        <f>КУБ!R58</f>
        <v>1150</v>
      </c>
      <c r="I61" s="9">
        <f>IF(C61=0,"",КУБ!X58)</f>
        <v>8.1749049429657799</v>
      </c>
      <c r="J61" s="21">
        <f t="shared" si="0"/>
        <v>12</v>
      </c>
      <c r="K61" s="11">
        <f>IF(C61=0,"",КУБ!U58)</f>
        <v>0.65729897187240371</v>
      </c>
      <c r="L61" s="11">
        <f>IF(C61=0,"",КУБ!V58)</f>
        <v>0.54260869565217396</v>
      </c>
      <c r="M61" s="21">
        <f t="shared" si="1"/>
        <v>91</v>
      </c>
      <c r="N61" s="21">
        <f t="shared" si="2"/>
        <v>36</v>
      </c>
      <c r="O61" s="21">
        <f t="shared" si="3"/>
        <v>139</v>
      </c>
      <c r="P61" s="23">
        <f t="shared" si="4"/>
        <v>26</v>
      </c>
      <c r="AB61" t="str">
        <f t="shared" si="5"/>
        <v/>
      </c>
    </row>
    <row r="62" spans="2:28" ht="15.75">
      <c r="B62" s="8" t="str">
        <f>КУБ!O59</f>
        <v>Бабаева А.Р.</v>
      </c>
      <c r="C62" s="8" t="str">
        <f>КУБ!P59</f>
        <v>8081</v>
      </c>
      <c r="D62" s="10">
        <f>КУБ!W59</f>
        <v>12</v>
      </c>
      <c r="E62" s="10">
        <f>КУБ!S59</f>
        <v>1364262.57</v>
      </c>
      <c r="F62" s="10">
        <f>КУБ!T59</f>
        <v>807</v>
      </c>
      <c r="G62" s="10">
        <f>КУБ!Q59</f>
        <v>1705469.4709999999</v>
      </c>
      <c r="H62" s="10">
        <f>КУБ!R59</f>
        <v>1449</v>
      </c>
      <c r="I62" s="9">
        <f>IF(C62=0,"",КУБ!X59)</f>
        <v>1.8691588785046729</v>
      </c>
      <c r="J62" s="21">
        <f t="shared" si="0"/>
        <v>94</v>
      </c>
      <c r="K62" s="11">
        <f>IF(C62=0,"",КУБ!U59)</f>
        <v>0.79993373859695438</v>
      </c>
      <c r="L62" s="11">
        <f>IF(C62=0,"",КУБ!V59)</f>
        <v>0.55693581780538304</v>
      </c>
      <c r="M62" s="21">
        <f t="shared" si="1"/>
        <v>19</v>
      </c>
      <c r="N62" s="21">
        <f t="shared" si="2"/>
        <v>29</v>
      </c>
      <c r="O62" s="21">
        <f t="shared" si="3"/>
        <v>142</v>
      </c>
      <c r="P62" s="23">
        <f t="shared" si="4"/>
        <v>27</v>
      </c>
      <c r="AB62" t="str">
        <f t="shared" si="5"/>
        <v/>
      </c>
    </row>
    <row r="63" spans="2:28" ht="15.75">
      <c r="B63" s="8" t="str">
        <f>КУБ!O60</f>
        <v>Бабаева З.М.</v>
      </c>
      <c r="C63" s="8" t="str">
        <f>КУБ!P60</f>
        <v>8083</v>
      </c>
      <c r="D63" s="10">
        <f>КУБ!W60</f>
        <v>7</v>
      </c>
      <c r="E63" s="10">
        <f>КУБ!S60</f>
        <v>656760.05999999994</v>
      </c>
      <c r="F63" s="10">
        <f>КУБ!T60</f>
        <v>340</v>
      </c>
      <c r="G63" s="10">
        <f>КУБ!Q60</f>
        <v>1142874.56</v>
      </c>
      <c r="H63" s="10">
        <f>КУБ!R60</f>
        <v>1021</v>
      </c>
      <c r="I63" s="9">
        <f>IF(C63=0,"",КУБ!X60)</f>
        <v>1.0279001468428781</v>
      </c>
      <c r="J63" s="21">
        <f t="shared" si="0"/>
        <v>170</v>
      </c>
      <c r="K63" s="11">
        <f>IF(C63=0,"",КУБ!U60)</f>
        <v>0.57465629473806812</v>
      </c>
      <c r="L63" s="11">
        <f>IF(C63=0,"",КУБ!V60)</f>
        <v>0.33300685602350638</v>
      </c>
      <c r="M63" s="21">
        <f t="shared" si="1"/>
        <v>151</v>
      </c>
      <c r="N63" s="21">
        <f t="shared" si="2"/>
        <v>168</v>
      </c>
      <c r="O63" s="21">
        <f t="shared" si="3"/>
        <v>489</v>
      </c>
      <c r="P63" s="23">
        <f t="shared" si="4"/>
        <v>177</v>
      </c>
      <c r="AB63" t="str">
        <f t="shared" si="5"/>
        <v/>
      </c>
    </row>
    <row r="64" spans="2:28" ht="15.75">
      <c r="B64" s="8" t="str">
        <f>КУБ!O61</f>
        <v>Багомедова П.Б.</v>
      </c>
      <c r="C64" s="8" t="str">
        <f>КУБ!P61</f>
        <v>8011</v>
      </c>
      <c r="D64" s="10">
        <f>КУБ!W61</f>
        <v>2</v>
      </c>
      <c r="E64" s="10">
        <f>КУБ!S61</f>
        <v>426891.54</v>
      </c>
      <c r="F64" s="10">
        <f>КУБ!T61</f>
        <v>238</v>
      </c>
      <c r="G64" s="10">
        <f>КУБ!Q61</f>
        <v>1211610.8396999999</v>
      </c>
      <c r="H64" s="10">
        <f>КУБ!R61</f>
        <v>1248</v>
      </c>
      <c r="I64" s="9">
        <f>IF(C64=0,"",КУБ!X61)</f>
        <v>0.19801980198019803</v>
      </c>
      <c r="J64" s="21">
        <f t="shared" si="0"/>
        <v>229</v>
      </c>
      <c r="K64" s="11">
        <f>IF(C64=0,"",КУБ!U61)</f>
        <v>0.35233387323086363</v>
      </c>
      <c r="L64" s="11">
        <f>IF(C64=0,"",КУБ!V61)</f>
        <v>0.19070512820512819</v>
      </c>
      <c r="M64" s="21">
        <f t="shared" si="1"/>
        <v>239</v>
      </c>
      <c r="N64" s="21">
        <f t="shared" si="2"/>
        <v>238</v>
      </c>
      <c r="O64" s="21">
        <f t="shared" si="3"/>
        <v>706</v>
      </c>
      <c r="P64" s="23">
        <f t="shared" si="4"/>
        <v>253</v>
      </c>
      <c r="AB64" t="str">
        <f t="shared" si="5"/>
        <v/>
      </c>
    </row>
    <row r="65" spans="2:28" ht="15.75">
      <c r="B65" s="8" t="str">
        <f>КУБ!O62</f>
        <v>Багунова Р.Н.</v>
      </c>
      <c r="C65" s="8" t="str">
        <f>КУБ!P62</f>
        <v>8006</v>
      </c>
      <c r="D65" s="10">
        <f>КУБ!W62</f>
        <v>13</v>
      </c>
      <c r="E65" s="10">
        <f>КУБ!S62</f>
        <v>811143.48</v>
      </c>
      <c r="F65" s="10">
        <f>КУБ!T62</f>
        <v>821</v>
      </c>
      <c r="G65" s="10">
        <f>КУБ!Q62</f>
        <v>1183502.5288</v>
      </c>
      <c r="H65" s="10">
        <f>КУБ!R62</f>
        <v>1566</v>
      </c>
      <c r="I65" s="9">
        <f>IF(C65=0,"",КУБ!X62)</f>
        <v>1.7449664429530201</v>
      </c>
      <c r="J65" s="21">
        <f t="shared" si="0"/>
        <v>100</v>
      </c>
      <c r="K65" s="11">
        <f>IF(C65=0,"",КУБ!U62)</f>
        <v>0.68537536698164092</v>
      </c>
      <c r="L65" s="11">
        <f>IF(C65=0,"",КУБ!V62)</f>
        <v>0.52426564495530015</v>
      </c>
      <c r="M65" s="21">
        <f t="shared" si="1"/>
        <v>66</v>
      </c>
      <c r="N65" s="21">
        <f t="shared" si="2"/>
        <v>41</v>
      </c>
      <c r="O65" s="21">
        <f t="shared" si="3"/>
        <v>207</v>
      </c>
      <c r="P65" s="23">
        <f t="shared" si="4"/>
        <v>50</v>
      </c>
      <c r="AB65" t="str">
        <f t="shared" si="5"/>
        <v/>
      </c>
    </row>
    <row r="66" spans="2:28" ht="15.75">
      <c r="B66" s="8" t="str">
        <f>КУБ!O63</f>
        <v>Балабегова М.Г.</v>
      </c>
      <c r="C66" s="8" t="str">
        <f>КУБ!P63</f>
        <v>8080</v>
      </c>
      <c r="D66" s="10">
        <f>КУБ!W63</f>
        <v>11</v>
      </c>
      <c r="E66" s="10">
        <f>КУБ!S63</f>
        <v>441022.29999999993</v>
      </c>
      <c r="F66" s="10">
        <f>КУБ!T63</f>
        <v>287</v>
      </c>
      <c r="G66" s="10">
        <f>КУБ!Q63</f>
        <v>617991.30000000005</v>
      </c>
      <c r="H66" s="10">
        <f>КУБ!R63</f>
        <v>707</v>
      </c>
      <c r="I66" s="9">
        <f>IF(C66=0,"",КУБ!X63)</f>
        <v>2.6190476190476191</v>
      </c>
      <c r="J66" s="21">
        <f t="shared" si="0"/>
        <v>67</v>
      </c>
      <c r="K66" s="11">
        <f>IF(C66=0,"",КУБ!U63)</f>
        <v>0.71363836351741505</v>
      </c>
      <c r="L66" s="11">
        <f>IF(C66=0,"",КУБ!V63)</f>
        <v>0.40594059405940597</v>
      </c>
      <c r="M66" s="21">
        <f t="shared" si="1"/>
        <v>43</v>
      </c>
      <c r="N66" s="21">
        <f t="shared" si="2"/>
        <v>119</v>
      </c>
      <c r="O66" s="21">
        <f t="shared" si="3"/>
        <v>229</v>
      </c>
      <c r="P66" s="23">
        <f t="shared" si="4"/>
        <v>62</v>
      </c>
      <c r="AB66" t="str">
        <f t="shared" si="5"/>
        <v/>
      </c>
    </row>
    <row r="67" spans="2:28" ht="15.75">
      <c r="B67" s="8" t="str">
        <f>КУБ!O64</f>
        <v>Бамматказиева Б.А.</v>
      </c>
      <c r="C67" s="8" t="str">
        <f>КУБ!P64</f>
        <v>8069</v>
      </c>
      <c r="D67" s="10">
        <f>КУБ!W64</f>
        <v>22</v>
      </c>
      <c r="E67" s="10">
        <f>КУБ!S64</f>
        <v>764259.11</v>
      </c>
      <c r="F67" s="10">
        <f>КУБ!T64</f>
        <v>994</v>
      </c>
      <c r="G67" s="10">
        <f>КУБ!Q64</f>
        <v>1015217.21</v>
      </c>
      <c r="H67" s="10">
        <f>КУБ!R64</f>
        <v>1598</v>
      </c>
      <c r="I67" s="9">
        <f>IF(C67=0,"",КУБ!X64)</f>
        <v>3.6423841059602649</v>
      </c>
      <c r="J67" s="21">
        <f t="shared" si="0"/>
        <v>42</v>
      </c>
      <c r="K67" s="11">
        <f>IF(C67=0,"",КУБ!U64)</f>
        <v>0.75280354043643527</v>
      </c>
      <c r="L67" s="11">
        <f>IF(C67=0,"",КУБ!V64)</f>
        <v>0.6220275344180225</v>
      </c>
      <c r="M67" s="21">
        <f t="shared" si="1"/>
        <v>30</v>
      </c>
      <c r="N67" s="21">
        <f t="shared" si="2"/>
        <v>17</v>
      </c>
      <c r="O67" s="21">
        <f t="shared" si="3"/>
        <v>89</v>
      </c>
      <c r="P67" s="23">
        <f t="shared" si="4"/>
        <v>15</v>
      </c>
      <c r="AB67" t="str">
        <f t="shared" si="5"/>
        <v/>
      </c>
    </row>
    <row r="68" spans="2:28" ht="15.75">
      <c r="B68" s="8" t="str">
        <f>КУБ!O65</f>
        <v>Батыргазиева Д.И.</v>
      </c>
      <c r="C68" s="8" t="str">
        <f>КУБ!P65</f>
        <v>8065</v>
      </c>
      <c r="D68" s="10">
        <f>КУБ!W65</f>
        <v>0</v>
      </c>
      <c r="E68" s="10">
        <f>КУБ!S65</f>
        <v>638232.5199999999</v>
      </c>
      <c r="F68" s="10">
        <f>КУБ!T65</f>
        <v>596</v>
      </c>
      <c r="G68" s="10">
        <f>КУБ!Q65</f>
        <v>1057179.73</v>
      </c>
      <c r="H68" s="10">
        <f>КУБ!R65</f>
        <v>1418</v>
      </c>
      <c r="I68" s="9">
        <f>IF(C68=0,"",КУБ!X65)</f>
        <v>0</v>
      </c>
      <c r="J68" s="21">
        <f t="shared" si="0"/>
        <v>240</v>
      </c>
      <c r="K68" s="11">
        <f>IF(C68=0,"",КУБ!U65)</f>
        <v>0.60371240753925537</v>
      </c>
      <c r="L68" s="11">
        <f>IF(C68=0,"",КУБ!V65)</f>
        <v>0.42031029619181948</v>
      </c>
      <c r="M68" s="21">
        <f t="shared" si="1"/>
        <v>132</v>
      </c>
      <c r="N68" s="21">
        <f t="shared" si="2"/>
        <v>104</v>
      </c>
      <c r="O68" s="21">
        <f t="shared" si="3"/>
        <v>476</v>
      </c>
      <c r="P68" s="23">
        <f t="shared" si="4"/>
        <v>169</v>
      </c>
      <c r="AB68" t="str">
        <f t="shared" si="5"/>
        <v/>
      </c>
    </row>
    <row r="69" spans="2:28" ht="15.75">
      <c r="B69" s="8" t="str">
        <f>КУБ!O66</f>
        <v>Бийсолтанова З.А.</v>
      </c>
      <c r="C69" s="8" t="str">
        <f>КУБ!P66</f>
        <v>8036</v>
      </c>
      <c r="D69" s="10">
        <f>КУБ!W66</f>
        <v>2</v>
      </c>
      <c r="E69" s="10">
        <f>КУБ!S66</f>
        <v>125957.99</v>
      </c>
      <c r="F69" s="10">
        <f>КУБ!T66</f>
        <v>62</v>
      </c>
      <c r="G69" s="10">
        <f>КУБ!Q66</f>
        <v>220639.99</v>
      </c>
      <c r="H69" s="10">
        <f>КУБ!R66</f>
        <v>166</v>
      </c>
      <c r="I69" s="9">
        <f>IF(C69=0,"",КУБ!X66)</f>
        <v>1.9230769230769229</v>
      </c>
      <c r="J69" s="21">
        <f t="shared" si="0"/>
        <v>89</v>
      </c>
      <c r="K69" s="11">
        <f>IF(C69=0,"",КУБ!U66)</f>
        <v>0.57087561506869178</v>
      </c>
      <c r="L69" s="11">
        <f>IF(C69=0,"",КУБ!V66)</f>
        <v>0.37349397590361444</v>
      </c>
      <c r="M69" s="21">
        <f t="shared" si="1"/>
        <v>158</v>
      </c>
      <c r="N69" s="21">
        <f t="shared" si="2"/>
        <v>138</v>
      </c>
      <c r="O69" s="21">
        <f t="shared" si="3"/>
        <v>385</v>
      </c>
      <c r="P69" s="23">
        <f t="shared" si="4"/>
        <v>124</v>
      </c>
      <c r="AB69" t="str">
        <f t="shared" si="5"/>
        <v/>
      </c>
    </row>
    <row r="70" spans="2:28" ht="15.75">
      <c r="B70" s="8" t="str">
        <f>КУБ!O67</f>
        <v>Будунова А.Г.</v>
      </c>
      <c r="C70" s="8" t="str">
        <f>КУБ!P67</f>
        <v>8071</v>
      </c>
      <c r="D70" s="10">
        <f>КУБ!W67</f>
        <v>14</v>
      </c>
      <c r="E70" s="10">
        <f>КУБ!S67</f>
        <v>231438.69</v>
      </c>
      <c r="F70" s="10">
        <f>КУБ!T67</f>
        <v>243</v>
      </c>
      <c r="G70" s="10">
        <f>КУБ!Q67</f>
        <v>442022.19140000001</v>
      </c>
      <c r="H70" s="10">
        <f>КУБ!R67</f>
        <v>832</v>
      </c>
      <c r="I70" s="9">
        <f>IF(C70=0,"",КУБ!X67)</f>
        <v>2.3769100169779289</v>
      </c>
      <c r="J70" s="21">
        <f t="shared" si="0"/>
        <v>72</v>
      </c>
      <c r="K70" s="11">
        <f>IF(C70=0,"",КУБ!U67)</f>
        <v>0.52359065789654835</v>
      </c>
      <c r="L70" s="11">
        <f>IF(C70=0,"",КУБ!V67)</f>
        <v>0.29206730769230771</v>
      </c>
      <c r="M70" s="21">
        <f t="shared" si="1"/>
        <v>179</v>
      </c>
      <c r="N70" s="21">
        <f t="shared" si="2"/>
        <v>193</v>
      </c>
      <c r="O70" s="21">
        <f t="shared" si="3"/>
        <v>444</v>
      </c>
      <c r="P70" s="23">
        <f t="shared" si="4"/>
        <v>149</v>
      </c>
      <c r="AB70" t="str">
        <f t="shared" si="5"/>
        <v/>
      </c>
    </row>
    <row r="71" spans="2:28" ht="15.75">
      <c r="B71" s="8" t="str">
        <f>КУБ!O68</f>
        <v>Булачева Х.С.</v>
      </c>
      <c r="C71" s="8" t="str">
        <f>КУБ!P68</f>
        <v>8095</v>
      </c>
      <c r="D71" s="10">
        <f>КУБ!W68</f>
        <v>45</v>
      </c>
      <c r="E71" s="10">
        <f>КУБ!S68</f>
        <v>862539.62</v>
      </c>
      <c r="F71" s="10">
        <f>КУБ!T68</f>
        <v>745</v>
      </c>
      <c r="G71" s="10">
        <f>КУБ!Q68</f>
        <v>1238945.2194999999</v>
      </c>
      <c r="H71" s="10">
        <f>КУБ!R68</f>
        <v>1739</v>
      </c>
      <c r="I71" s="9">
        <f>IF(C71=0,"",КУБ!X68)</f>
        <v>4.5271629778672038</v>
      </c>
      <c r="J71" s="21">
        <f t="shared" si="0"/>
        <v>29</v>
      </c>
      <c r="K71" s="11">
        <f>IF(C71=0,"",КУБ!U68)</f>
        <v>0.69618866631415266</v>
      </c>
      <c r="L71" s="11">
        <f>IF(C71=0,"",КУБ!V68)</f>
        <v>0.42840713053479013</v>
      </c>
      <c r="M71" s="21">
        <f t="shared" si="1"/>
        <v>56</v>
      </c>
      <c r="N71" s="21">
        <f t="shared" si="2"/>
        <v>101</v>
      </c>
      <c r="O71" s="21">
        <f t="shared" si="3"/>
        <v>186</v>
      </c>
      <c r="P71" s="23">
        <f t="shared" si="4"/>
        <v>37</v>
      </c>
      <c r="AB71" t="str">
        <f t="shared" si="5"/>
        <v/>
      </c>
    </row>
    <row r="72" spans="2:28" ht="15.75">
      <c r="B72" s="8" t="str">
        <f>КУБ!O69</f>
        <v>Вердиева З.Н.</v>
      </c>
      <c r="C72" s="8" t="str">
        <f>КУБ!P69</f>
        <v>8005</v>
      </c>
      <c r="D72" s="10">
        <f>КУБ!W69</f>
        <v>0</v>
      </c>
      <c r="E72" s="10">
        <f>КУБ!S69</f>
        <v>4740.09</v>
      </c>
      <c r="F72" s="10">
        <f>КУБ!T69</f>
        <v>7</v>
      </c>
      <c r="G72" s="10">
        <f>КУБ!Q69</f>
        <v>32035.0903</v>
      </c>
      <c r="H72" s="10">
        <f>КУБ!R69</f>
        <v>49</v>
      </c>
      <c r="I72" s="9">
        <f>IF(C72=0,"",КУБ!X69)</f>
        <v>0</v>
      </c>
      <c r="J72" s="21">
        <f t="shared" si="0"/>
        <v>240</v>
      </c>
      <c r="K72" s="11">
        <f>IF(C72=0,"",КУБ!U69)</f>
        <v>0.14796555763103311</v>
      </c>
      <c r="L72" s="11">
        <f>IF(C72=0,"",КУБ!V69)</f>
        <v>0.14285714285714285</v>
      </c>
      <c r="M72" s="21">
        <f t="shared" si="1"/>
        <v>271</v>
      </c>
      <c r="N72" s="21">
        <f t="shared" si="2"/>
        <v>256</v>
      </c>
      <c r="O72" s="21">
        <f t="shared" si="3"/>
        <v>767</v>
      </c>
      <c r="P72" s="23">
        <f t="shared" si="4"/>
        <v>271</v>
      </c>
      <c r="AB72" t="str">
        <f t="shared" si="5"/>
        <v/>
      </c>
    </row>
    <row r="73" spans="2:28" ht="15.75">
      <c r="B73" s="8" t="str">
        <f>КУБ!O70</f>
        <v>Гаджиева Д.А.</v>
      </c>
      <c r="C73" s="8" t="str">
        <f>КУБ!P70</f>
        <v>8005</v>
      </c>
      <c r="D73" s="10">
        <f>КУБ!W70</f>
        <v>12</v>
      </c>
      <c r="E73" s="10">
        <f>КУБ!S70</f>
        <v>818249.11</v>
      </c>
      <c r="F73" s="10">
        <f>КУБ!T70</f>
        <v>716</v>
      </c>
      <c r="G73" s="10">
        <f>КУБ!Q70</f>
        <v>1199480.3086000001</v>
      </c>
      <c r="H73" s="10">
        <f>КУБ!R70</f>
        <v>1542</v>
      </c>
      <c r="I73" s="9">
        <f>IF(C73=0,"",КУБ!X70)</f>
        <v>1.4527845036319613</v>
      </c>
      <c r="J73" s="21">
        <f t="shared" ref="J73:J136" si="6">RANK(I73,$I$8:$I$338,0)</f>
        <v>124</v>
      </c>
      <c r="K73" s="11">
        <f>IF(C73=0,"",КУБ!U70)</f>
        <v>0.68216968976759396</v>
      </c>
      <c r="L73" s="11">
        <f>IF(C73=0,"",КУБ!V70)</f>
        <v>0.46433203631647213</v>
      </c>
      <c r="M73" s="21">
        <f t="shared" ref="M73:M136" si="7">RANK(K73,$K$8:$K$338,0)</f>
        <v>70</v>
      </c>
      <c r="N73" s="21">
        <f t="shared" ref="N73:N136" si="8">RANK(L73,$L$8:$L$338,0)</f>
        <v>73</v>
      </c>
      <c r="O73" s="21">
        <f t="shared" ref="O73:O136" si="9">IFERROR(SUM(J73,M73,N73),"")</f>
        <v>267</v>
      </c>
      <c r="P73" s="23">
        <f t="shared" ref="P73:P136" si="10">RANK(O73,$O$8:$O$338,1)</f>
        <v>77</v>
      </c>
      <c r="AB73" t="str">
        <f t="shared" si="5"/>
        <v/>
      </c>
    </row>
    <row r="74" spans="2:28" ht="15.75">
      <c r="B74" s="8" t="str">
        <f>КУБ!O71</f>
        <v>Гаджиева Д.Д.</v>
      </c>
      <c r="C74" s="8" t="str">
        <f>КУБ!P71</f>
        <v>8019</v>
      </c>
      <c r="D74" s="10">
        <f>КУБ!W71</f>
        <v>11</v>
      </c>
      <c r="E74" s="10">
        <f>КУБ!S71</f>
        <v>840187.53</v>
      </c>
      <c r="F74" s="10">
        <f>КУБ!T71</f>
        <v>514</v>
      </c>
      <c r="G74" s="10">
        <f>КУБ!Q71</f>
        <v>1628844.2309999999</v>
      </c>
      <c r="H74" s="10">
        <f>КУБ!R71</f>
        <v>1815</v>
      </c>
      <c r="I74" s="9">
        <f>IF(C74=0,"",КУБ!X71)</f>
        <v>0.84550345887778633</v>
      </c>
      <c r="J74" s="21">
        <f t="shared" si="6"/>
        <v>181</v>
      </c>
      <c r="K74" s="11">
        <f>IF(C74=0,"",КУБ!U71)</f>
        <v>0.51581821883863133</v>
      </c>
      <c r="L74" s="11">
        <f>IF(C74=0,"",КУБ!V71)</f>
        <v>0.28319559228650137</v>
      </c>
      <c r="M74" s="21">
        <f t="shared" si="7"/>
        <v>189</v>
      </c>
      <c r="N74" s="21">
        <f t="shared" si="8"/>
        <v>197</v>
      </c>
      <c r="O74" s="21">
        <f t="shared" si="9"/>
        <v>567</v>
      </c>
      <c r="P74" s="23">
        <f t="shared" si="10"/>
        <v>202</v>
      </c>
      <c r="AB74" t="str">
        <f t="shared" si="5"/>
        <v/>
      </c>
    </row>
    <row r="75" spans="2:28" ht="15.75">
      <c r="B75" s="8" t="str">
        <f>КУБ!O72</f>
        <v>Гаджиева Л.Г.</v>
      </c>
      <c r="C75" s="8" t="str">
        <f>КУБ!P72</f>
        <v>8080</v>
      </c>
      <c r="D75" s="10">
        <f>КУБ!W72</f>
        <v>20</v>
      </c>
      <c r="E75" s="10">
        <f>КУБ!S72</f>
        <v>1039151.49</v>
      </c>
      <c r="F75" s="10">
        <f>КУБ!T72</f>
        <v>773</v>
      </c>
      <c r="G75" s="10">
        <f>КУБ!Q72</f>
        <v>1417140.4395999999</v>
      </c>
      <c r="H75" s="10">
        <f>КУБ!R72</f>
        <v>1476</v>
      </c>
      <c r="I75" s="9">
        <f>IF(C75=0,"",КУБ!X72)</f>
        <v>2.8449502133712659</v>
      </c>
      <c r="J75" s="21">
        <f t="shared" si="6"/>
        <v>59</v>
      </c>
      <c r="K75" s="11">
        <f>IF(C75=0,"",КУБ!U72)</f>
        <v>0.73327347167745027</v>
      </c>
      <c r="L75" s="11">
        <f>IF(C75=0,"",КУБ!V72)</f>
        <v>0.52371273712737132</v>
      </c>
      <c r="M75" s="21">
        <f t="shared" si="7"/>
        <v>35</v>
      </c>
      <c r="N75" s="21">
        <f t="shared" si="8"/>
        <v>42</v>
      </c>
      <c r="O75" s="21">
        <f t="shared" si="9"/>
        <v>136</v>
      </c>
      <c r="P75" s="23">
        <f t="shared" si="10"/>
        <v>22</v>
      </c>
      <c r="AB75" t="str">
        <f t="shared" si="5"/>
        <v/>
      </c>
    </row>
    <row r="76" spans="2:28" ht="15.75">
      <c r="B76" s="8" t="str">
        <f>КУБ!O73</f>
        <v>Гаджиева Ф.З.</v>
      </c>
      <c r="C76" s="8" t="str">
        <f>КУБ!P73</f>
        <v>8075</v>
      </c>
      <c r="D76" s="10">
        <f>КУБ!W73</f>
        <v>6</v>
      </c>
      <c r="E76" s="10">
        <f>КУБ!S73</f>
        <v>347423.63199999998</v>
      </c>
      <c r="F76" s="10">
        <f>КУБ!T73</f>
        <v>544</v>
      </c>
      <c r="G76" s="10">
        <f>КУБ!Q73</f>
        <v>553520.62990000006</v>
      </c>
      <c r="H76" s="10">
        <f>КУБ!R73</f>
        <v>1069</v>
      </c>
      <c r="I76" s="9">
        <f>IF(C76=0,"",КУБ!X73)</f>
        <v>1.1428571428571428</v>
      </c>
      <c r="J76" s="21">
        <f t="shared" si="6"/>
        <v>160</v>
      </c>
      <c r="K76" s="11">
        <f>IF(C76=0,"",КУБ!U73)</f>
        <v>0.62766157796641853</v>
      </c>
      <c r="L76" s="11">
        <f>IF(C76=0,"",КУБ!V73)</f>
        <v>0.50888681010289993</v>
      </c>
      <c r="M76" s="21">
        <f t="shared" si="7"/>
        <v>111</v>
      </c>
      <c r="N76" s="21">
        <f t="shared" si="8"/>
        <v>47</v>
      </c>
      <c r="O76" s="21">
        <f t="shared" si="9"/>
        <v>318</v>
      </c>
      <c r="P76" s="23">
        <f t="shared" si="10"/>
        <v>97</v>
      </c>
      <c r="AB76" t="str">
        <f t="shared" si="5"/>
        <v/>
      </c>
    </row>
    <row r="77" spans="2:28" ht="15.75">
      <c r="B77" s="8" t="str">
        <f>КУБ!O74</f>
        <v>Гаджиева Х.М.</v>
      </c>
      <c r="C77" s="8" t="str">
        <f>КУБ!P74</f>
        <v>8070</v>
      </c>
      <c r="D77" s="10">
        <f>КУБ!W74</f>
        <v>5</v>
      </c>
      <c r="E77" s="10">
        <f>КУБ!S74</f>
        <v>253958.88999999998</v>
      </c>
      <c r="F77" s="10">
        <f>КУБ!T74</f>
        <v>277</v>
      </c>
      <c r="G77" s="10">
        <f>КУБ!Q74</f>
        <v>787916.18949999998</v>
      </c>
      <c r="H77" s="10">
        <f>КУБ!R74</f>
        <v>1666</v>
      </c>
      <c r="I77" s="9">
        <f>IF(C77=0,"",КУБ!X74)</f>
        <v>0.35997120230381568</v>
      </c>
      <c r="J77" s="21">
        <f t="shared" si="6"/>
        <v>217</v>
      </c>
      <c r="K77" s="11">
        <f>IF(C77=0,"",КУБ!U74)</f>
        <v>0.32231713649792948</v>
      </c>
      <c r="L77" s="11">
        <f>IF(C77=0,"",КУБ!V74)</f>
        <v>0.16626650660264106</v>
      </c>
      <c r="M77" s="21">
        <f t="shared" si="7"/>
        <v>247</v>
      </c>
      <c r="N77" s="21">
        <f t="shared" si="8"/>
        <v>247</v>
      </c>
      <c r="O77" s="21">
        <f t="shared" si="9"/>
        <v>711</v>
      </c>
      <c r="P77" s="23">
        <f t="shared" si="10"/>
        <v>254</v>
      </c>
      <c r="AB77" t="str">
        <f t="shared" si="5"/>
        <v/>
      </c>
    </row>
    <row r="78" spans="2:28" ht="15.75">
      <c r="B78" s="8" t="str">
        <f>КУБ!O75</f>
        <v>Гаджи-Заде Ф.А.</v>
      </c>
      <c r="C78" s="8" t="str">
        <f>КУБ!P75</f>
        <v>8084</v>
      </c>
      <c r="D78" s="10">
        <f>КУБ!W75</f>
        <v>5</v>
      </c>
      <c r="E78" s="10">
        <f>КУБ!S75</f>
        <v>430088.28</v>
      </c>
      <c r="F78" s="10">
        <f>КУБ!T75</f>
        <v>287</v>
      </c>
      <c r="G78" s="10">
        <f>КУБ!Q75</f>
        <v>791041.02830000001</v>
      </c>
      <c r="H78" s="10">
        <f>КУБ!R75</f>
        <v>740</v>
      </c>
      <c r="I78" s="9">
        <f>IF(C78=0,"",КУБ!X75)</f>
        <v>1.1037527593818983</v>
      </c>
      <c r="J78" s="21">
        <f t="shared" si="6"/>
        <v>162</v>
      </c>
      <c r="K78" s="11">
        <f>IF(C78=0,"",КУБ!U75)</f>
        <v>0.54369908084829488</v>
      </c>
      <c r="L78" s="11">
        <f>IF(C78=0,"",КУБ!V75)</f>
        <v>0.38783783783783782</v>
      </c>
      <c r="M78" s="21">
        <f t="shared" si="7"/>
        <v>172</v>
      </c>
      <c r="N78" s="21">
        <f t="shared" si="8"/>
        <v>131</v>
      </c>
      <c r="O78" s="21">
        <f t="shared" si="9"/>
        <v>465</v>
      </c>
      <c r="P78" s="23">
        <f t="shared" si="10"/>
        <v>162</v>
      </c>
    </row>
    <row r="79" spans="2:28" ht="15.75">
      <c r="B79" s="8" t="str">
        <f>КУБ!O76</f>
        <v>Гаджилова Ш.Б.</v>
      </c>
      <c r="C79" s="8" t="str">
        <f>КУБ!P76</f>
        <v>8054</v>
      </c>
      <c r="D79" s="10">
        <f>КУБ!W76</f>
        <v>7</v>
      </c>
      <c r="E79" s="10">
        <f>КУБ!S76</f>
        <v>584929.25</v>
      </c>
      <c r="F79" s="10">
        <f>КУБ!T76</f>
        <v>690</v>
      </c>
      <c r="G79" s="10">
        <f>КУБ!Q76</f>
        <v>977657.45010000002</v>
      </c>
      <c r="H79" s="10">
        <f>КУБ!R76</f>
        <v>1903</v>
      </c>
      <c r="I79" s="9">
        <f>IF(C79=0,"",КУБ!X76)</f>
        <v>0.57708161582852424</v>
      </c>
      <c r="J79" s="21">
        <f t="shared" si="6"/>
        <v>203</v>
      </c>
      <c r="K79" s="11">
        <f>IF(C79=0,"",КУБ!U76)</f>
        <v>0.59829672442036863</v>
      </c>
      <c r="L79" s="11">
        <f>IF(C79=0,"",КУБ!V76)</f>
        <v>0.3625853914871256</v>
      </c>
      <c r="M79" s="21">
        <f t="shared" si="7"/>
        <v>137</v>
      </c>
      <c r="N79" s="21">
        <f t="shared" si="8"/>
        <v>148</v>
      </c>
      <c r="O79" s="21">
        <f t="shared" si="9"/>
        <v>488</v>
      </c>
      <c r="P79" s="23">
        <f t="shared" si="10"/>
        <v>176</v>
      </c>
    </row>
    <row r="80" spans="2:28" ht="15.75">
      <c r="B80" s="8" t="str">
        <f>КУБ!O77</f>
        <v>Гаджимагомедова А.М.</v>
      </c>
      <c r="C80" s="8" t="str">
        <f>КУБ!P77</f>
        <v>8082</v>
      </c>
      <c r="D80" s="10">
        <f>КУБ!W77</f>
        <v>70</v>
      </c>
      <c r="E80" s="10">
        <f>КУБ!S77</f>
        <v>1132474.595</v>
      </c>
      <c r="F80" s="10">
        <f>КУБ!T77</f>
        <v>766</v>
      </c>
      <c r="G80" s="10">
        <f>КУБ!Q77</f>
        <v>1861585.0906</v>
      </c>
      <c r="H80" s="10">
        <f>КУБ!R77</f>
        <v>1834</v>
      </c>
      <c r="I80" s="9">
        <f>IF(C80=0,"",КУБ!X77)</f>
        <v>6.5543071161048694</v>
      </c>
      <c r="J80" s="21">
        <f t="shared" si="6"/>
        <v>17</v>
      </c>
      <c r="K80" s="11">
        <f>IF(C80=0,"",КУБ!U77)</f>
        <v>0.60833888320141016</v>
      </c>
      <c r="L80" s="11">
        <f>IF(C80=0,"",КУБ!V77)</f>
        <v>0.41766630316248637</v>
      </c>
      <c r="M80" s="21">
        <f t="shared" si="7"/>
        <v>128</v>
      </c>
      <c r="N80" s="21">
        <f t="shared" si="8"/>
        <v>109</v>
      </c>
      <c r="O80" s="21">
        <f t="shared" si="9"/>
        <v>254</v>
      </c>
      <c r="P80" s="23">
        <f t="shared" si="10"/>
        <v>69</v>
      </c>
    </row>
    <row r="81" spans="2:16" ht="15.75">
      <c r="B81" s="8" t="str">
        <f>КУБ!O78</f>
        <v>Гаджимусаева Э.М.</v>
      </c>
      <c r="C81" s="8" t="str">
        <f>КУБ!P78</f>
        <v>8073</v>
      </c>
      <c r="D81" s="10">
        <f>КУБ!W78</f>
        <v>24</v>
      </c>
      <c r="E81" s="10">
        <f>КУБ!S78</f>
        <v>503432.77999999997</v>
      </c>
      <c r="F81" s="10">
        <f>КУБ!T78</f>
        <v>663</v>
      </c>
      <c r="G81" s="10">
        <f>КУБ!Q78</f>
        <v>751524.48190000001</v>
      </c>
      <c r="H81" s="10">
        <f>КУБ!R78</f>
        <v>1510</v>
      </c>
      <c r="I81" s="9">
        <f>IF(C81=0,"",КУБ!X78)</f>
        <v>2.8335301062573786</v>
      </c>
      <c r="J81" s="21">
        <f t="shared" si="6"/>
        <v>62</v>
      </c>
      <c r="K81" s="11">
        <f>IF(C81=0,"",КУБ!U78)</f>
        <v>0.66988207586694182</v>
      </c>
      <c r="L81" s="11">
        <f>IF(C81=0,"",КУБ!V78)</f>
        <v>0.43907284768211918</v>
      </c>
      <c r="M81" s="21">
        <f t="shared" si="7"/>
        <v>81</v>
      </c>
      <c r="N81" s="21">
        <f t="shared" si="8"/>
        <v>91</v>
      </c>
      <c r="O81" s="21">
        <f t="shared" si="9"/>
        <v>234</v>
      </c>
      <c r="P81" s="23">
        <f t="shared" si="10"/>
        <v>63</v>
      </c>
    </row>
    <row r="82" spans="2:16" ht="15.75">
      <c r="B82" s="8" t="str">
        <f>КУБ!O79</f>
        <v>Газиева Т.С.</v>
      </c>
      <c r="C82" s="8" t="str">
        <f>КУБ!P79</f>
        <v>8009</v>
      </c>
      <c r="D82" s="10">
        <f>КУБ!W79</f>
        <v>2</v>
      </c>
      <c r="E82" s="10">
        <f>КУБ!S79</f>
        <v>156669.92000000001</v>
      </c>
      <c r="F82" s="10">
        <f>КУБ!T79</f>
        <v>156</v>
      </c>
      <c r="G82" s="10">
        <f>КУБ!Q79</f>
        <v>721505.36080000002</v>
      </c>
      <c r="H82" s="10">
        <f>КУБ!R79</f>
        <v>1531</v>
      </c>
      <c r="I82" s="9">
        <f>IF(C82=0,"",КУБ!X79)</f>
        <v>0.14545454545454545</v>
      </c>
      <c r="J82" s="21">
        <f t="shared" si="6"/>
        <v>236</v>
      </c>
      <c r="K82" s="11">
        <f>IF(C82=0,"",КУБ!U79)</f>
        <v>0.21714311287484478</v>
      </c>
      <c r="L82" s="11">
        <f>IF(C82=0,"",КУБ!V79)</f>
        <v>0.10189418680600915</v>
      </c>
      <c r="M82" s="21">
        <f t="shared" si="7"/>
        <v>264</v>
      </c>
      <c r="N82" s="21">
        <f t="shared" si="8"/>
        <v>262</v>
      </c>
      <c r="O82" s="21">
        <f t="shared" si="9"/>
        <v>762</v>
      </c>
      <c r="P82" s="23">
        <f t="shared" si="10"/>
        <v>270</v>
      </c>
    </row>
    <row r="83" spans="2:16" ht="15.75">
      <c r="B83" s="8" t="str">
        <f>КУБ!O80</f>
        <v>Галимова З.А.</v>
      </c>
      <c r="C83" s="8" t="str">
        <f>КУБ!P80</f>
        <v>8081</v>
      </c>
      <c r="D83" s="10">
        <f>КУБ!W80</f>
        <v>57</v>
      </c>
      <c r="E83" s="10">
        <f>КУБ!S80</f>
        <v>2118929.2799999998</v>
      </c>
      <c r="F83" s="10">
        <f>КУБ!T80</f>
        <v>1204</v>
      </c>
      <c r="G83" s="10">
        <f>КУБ!Q80</f>
        <v>2569795.4802000001</v>
      </c>
      <c r="H83" s="10">
        <f>КУБ!R80</f>
        <v>2009</v>
      </c>
      <c r="I83" s="9">
        <f>IF(C83=0,"",КУБ!X80)</f>
        <v>7.0807453416149064</v>
      </c>
      <c r="J83" s="21">
        <f t="shared" si="6"/>
        <v>15</v>
      </c>
      <c r="K83" s="11">
        <f>IF(C83=0,"",КУБ!U80)</f>
        <v>0.8245517187364223</v>
      </c>
      <c r="L83" s="11">
        <f>IF(C83=0,"",КУБ!V80)</f>
        <v>0.5993031358885017</v>
      </c>
      <c r="M83" s="21">
        <f t="shared" si="7"/>
        <v>14</v>
      </c>
      <c r="N83" s="21">
        <f t="shared" si="8"/>
        <v>20</v>
      </c>
      <c r="O83" s="21">
        <f t="shared" si="9"/>
        <v>49</v>
      </c>
      <c r="P83" s="23">
        <f t="shared" si="10"/>
        <v>5</v>
      </c>
    </row>
    <row r="84" spans="2:16" ht="15.75">
      <c r="B84" s="8" t="str">
        <f>КУБ!O81</f>
        <v>Гамзаева И.С.</v>
      </c>
      <c r="C84" s="8" t="str">
        <f>КУБ!P81</f>
        <v>8096</v>
      </c>
      <c r="D84" s="10">
        <f>КУБ!W81</f>
        <v>7</v>
      </c>
      <c r="E84" s="10">
        <f>КУБ!S81</f>
        <v>499923.43</v>
      </c>
      <c r="F84" s="10">
        <f>КУБ!T81</f>
        <v>332</v>
      </c>
      <c r="G84" s="10">
        <f>КУБ!Q81</f>
        <v>2015421.7320999999</v>
      </c>
      <c r="H84" s="10">
        <f>КУБ!R81</f>
        <v>3622</v>
      </c>
      <c r="I84" s="9">
        <f>IF(C84=0,"",КУБ!X81)</f>
        <v>0.21276595744680851</v>
      </c>
      <c r="J84" s="21">
        <f t="shared" si="6"/>
        <v>227</v>
      </c>
      <c r="K84" s="11">
        <f>IF(C84=0,"",КУБ!U81)</f>
        <v>0.24804904206282277</v>
      </c>
      <c r="L84" s="11">
        <f>IF(C84=0,"",КУБ!V81)</f>
        <v>9.1662065157371617E-2</v>
      </c>
      <c r="M84" s="21">
        <f t="shared" si="7"/>
        <v>260</v>
      </c>
      <c r="N84" s="21">
        <f t="shared" si="8"/>
        <v>266</v>
      </c>
      <c r="O84" s="21">
        <f t="shared" si="9"/>
        <v>753</v>
      </c>
      <c r="P84" s="23">
        <f t="shared" si="10"/>
        <v>266</v>
      </c>
    </row>
    <row r="85" spans="2:16" ht="15.75">
      <c r="B85" s="8" t="str">
        <f>КУБ!O82</f>
        <v>Гамзатдаев М.А.</v>
      </c>
      <c r="C85" s="8" t="str">
        <f>КУБ!P82</f>
        <v>8058</v>
      </c>
      <c r="D85" s="10">
        <f>КУБ!W82</f>
        <v>0</v>
      </c>
      <c r="E85" s="10">
        <f>КУБ!S82</f>
        <v>28342.66</v>
      </c>
      <c r="F85" s="10">
        <f>КУБ!T82</f>
        <v>20</v>
      </c>
      <c r="G85" s="10">
        <f>КУБ!Q82</f>
        <v>162454.16</v>
      </c>
      <c r="H85" s="10">
        <f>КУБ!R82</f>
        <v>203</v>
      </c>
      <c r="I85" s="9">
        <f>IF(C85=0,"",КУБ!X82)</f>
        <v>0</v>
      </c>
      <c r="J85" s="21">
        <f t="shared" si="6"/>
        <v>240</v>
      </c>
      <c r="K85" s="11">
        <f>IF(C85=0,"",КУБ!U82)</f>
        <v>0.17446558463015044</v>
      </c>
      <c r="L85" s="11">
        <f>IF(C85=0,"",КУБ!V82)</f>
        <v>9.8522167487684734E-2</v>
      </c>
      <c r="M85" s="21">
        <f t="shared" si="7"/>
        <v>270</v>
      </c>
      <c r="N85" s="21">
        <f t="shared" si="8"/>
        <v>263</v>
      </c>
      <c r="O85" s="21">
        <f t="shared" si="9"/>
        <v>773</v>
      </c>
      <c r="P85" s="23">
        <f t="shared" si="10"/>
        <v>273</v>
      </c>
    </row>
    <row r="86" spans="2:16" ht="15.75">
      <c r="B86" s="8" t="str">
        <f>КУБ!O83</f>
        <v>Гамзатова А.С.</v>
      </c>
      <c r="C86" s="8" t="str">
        <f>КУБ!P83</f>
        <v>8006</v>
      </c>
      <c r="D86" s="10">
        <f>КУБ!W83</f>
        <v>21</v>
      </c>
      <c r="E86" s="10">
        <f>КУБ!S83</f>
        <v>934960.61</v>
      </c>
      <c r="F86" s="10">
        <f>КУБ!T83</f>
        <v>700</v>
      </c>
      <c r="G86" s="10">
        <f>КУБ!Q83</f>
        <v>1351332.6121</v>
      </c>
      <c r="H86" s="10">
        <f>КУБ!R83</f>
        <v>1554</v>
      </c>
      <c r="I86" s="9">
        <f>IF(C86=0,"",КУБ!X83)</f>
        <v>2.459016393442623</v>
      </c>
      <c r="J86" s="21">
        <f t="shared" si="6"/>
        <v>70</v>
      </c>
      <c r="K86" s="11">
        <f>IF(C86=0,"",КУБ!U83)</f>
        <v>0.69188044573796748</v>
      </c>
      <c r="L86" s="11">
        <f>IF(C86=0,"",КУБ!V83)</f>
        <v>0.45045045045045046</v>
      </c>
      <c r="M86" s="21">
        <f t="shared" si="7"/>
        <v>62</v>
      </c>
      <c r="N86" s="21">
        <f t="shared" si="8"/>
        <v>86</v>
      </c>
      <c r="O86" s="21">
        <f t="shared" si="9"/>
        <v>218</v>
      </c>
      <c r="P86" s="23">
        <f t="shared" si="10"/>
        <v>59</v>
      </c>
    </row>
    <row r="87" spans="2:16" ht="15.75">
      <c r="B87" s="8" t="str">
        <f>КУБ!O84</f>
        <v>Гамзатова П.А.</v>
      </c>
      <c r="C87" s="8" t="str">
        <f>КУБ!P84</f>
        <v>8061</v>
      </c>
      <c r="D87" s="10">
        <f>КУБ!W84</f>
        <v>0</v>
      </c>
      <c r="E87" s="10">
        <f>КУБ!S84</f>
        <v>401381.2</v>
      </c>
      <c r="F87" s="10">
        <f>КУБ!T84</f>
        <v>261</v>
      </c>
      <c r="G87" s="10">
        <f>КУБ!Q84</f>
        <v>735292.39890000003</v>
      </c>
      <c r="H87" s="10">
        <f>КУБ!R84</f>
        <v>826</v>
      </c>
      <c r="I87" s="9">
        <f>IF(C87=0,"",КУБ!X84)</f>
        <v>0</v>
      </c>
      <c r="J87" s="21">
        <f t="shared" si="6"/>
        <v>240</v>
      </c>
      <c r="K87" s="11">
        <f>IF(C87=0,"",КУБ!U84)</f>
        <v>0.54587970799163388</v>
      </c>
      <c r="L87" s="11">
        <f>IF(C87=0,"",КУБ!V84)</f>
        <v>0.3159806295399516</v>
      </c>
      <c r="M87" s="21">
        <f t="shared" si="7"/>
        <v>171</v>
      </c>
      <c r="N87" s="21">
        <f t="shared" si="8"/>
        <v>177</v>
      </c>
      <c r="O87" s="21">
        <f t="shared" si="9"/>
        <v>588</v>
      </c>
      <c r="P87" s="23">
        <f t="shared" si="10"/>
        <v>215</v>
      </c>
    </row>
    <row r="88" spans="2:16" ht="15.75">
      <c r="B88" s="8" t="str">
        <f>КУБ!O85</f>
        <v>Гамзатова П.Г.</v>
      </c>
      <c r="C88" s="8" t="str">
        <f>КУБ!P85</f>
        <v>8018</v>
      </c>
      <c r="D88" s="10">
        <f>КУБ!W85</f>
        <v>24</v>
      </c>
      <c r="E88" s="10">
        <f>КУБ!S85</f>
        <v>423604.46000000008</v>
      </c>
      <c r="F88" s="10">
        <f>КУБ!T85</f>
        <v>323</v>
      </c>
      <c r="G88" s="10">
        <f>КУБ!Q85</f>
        <v>625557.06770000001</v>
      </c>
      <c r="H88" s="10">
        <f>КУБ!R85</f>
        <v>749</v>
      </c>
      <c r="I88" s="9">
        <f>IF(C88=0,"",КУБ!X85)</f>
        <v>5.6338028169014089</v>
      </c>
      <c r="J88" s="21">
        <f t="shared" si="6"/>
        <v>19</v>
      </c>
      <c r="K88" s="11">
        <f>IF(C88=0,"",КУБ!U85)</f>
        <v>0.6771635744720722</v>
      </c>
      <c r="L88" s="11">
        <f>IF(C88=0,"",КУБ!V85)</f>
        <v>0.43124165554072097</v>
      </c>
      <c r="M88" s="21">
        <f t="shared" si="7"/>
        <v>74</v>
      </c>
      <c r="N88" s="21">
        <f t="shared" si="8"/>
        <v>97</v>
      </c>
      <c r="O88" s="21">
        <f t="shared" si="9"/>
        <v>190</v>
      </c>
      <c r="P88" s="23">
        <f t="shared" si="10"/>
        <v>41</v>
      </c>
    </row>
    <row r="89" spans="2:16" ht="15.75">
      <c r="B89" s="8" t="str">
        <f>КУБ!O86</f>
        <v>Гарунова С.Г.</v>
      </c>
      <c r="C89" s="8" t="str">
        <f>КУБ!P86</f>
        <v>8024</v>
      </c>
      <c r="D89" s="10">
        <f>КУБ!W86</f>
        <v>53</v>
      </c>
      <c r="E89" s="10">
        <f>КУБ!S86</f>
        <v>2085369.2899999996</v>
      </c>
      <c r="F89" s="10">
        <f>КУБ!T86</f>
        <v>1417</v>
      </c>
      <c r="G89" s="10">
        <f>КУБ!Q86</f>
        <v>2686829.5081000002</v>
      </c>
      <c r="H89" s="10">
        <f>КУБ!R86</f>
        <v>2497</v>
      </c>
      <c r="I89" s="9">
        <f>IF(C89=0,"",КУБ!X86)</f>
        <v>4.9074074074074074</v>
      </c>
      <c r="J89" s="21">
        <f t="shared" si="6"/>
        <v>24</v>
      </c>
      <c r="K89" s="11">
        <f>IF(C89=0,"",КУБ!U86)</f>
        <v>0.77614500053435653</v>
      </c>
      <c r="L89" s="11">
        <f>IF(C89=0,"",КУБ!V86)</f>
        <v>0.56748097717260715</v>
      </c>
      <c r="M89" s="21">
        <f t="shared" si="7"/>
        <v>26</v>
      </c>
      <c r="N89" s="21">
        <f t="shared" si="8"/>
        <v>27</v>
      </c>
      <c r="O89" s="21">
        <f t="shared" si="9"/>
        <v>77</v>
      </c>
      <c r="P89" s="23">
        <f t="shared" si="10"/>
        <v>13</v>
      </c>
    </row>
    <row r="90" spans="2:16" ht="15.75">
      <c r="B90" s="8" t="str">
        <f>КУБ!O87</f>
        <v>Гасанова Г.М.</v>
      </c>
      <c r="C90" s="8" t="str">
        <f>КУБ!P87</f>
        <v>8083</v>
      </c>
      <c r="D90" s="10">
        <f>КУБ!W87</f>
        <v>18</v>
      </c>
      <c r="E90" s="10">
        <f>КУБ!S87</f>
        <v>983629.41</v>
      </c>
      <c r="F90" s="10">
        <f>КУБ!T87</f>
        <v>752</v>
      </c>
      <c r="G90" s="10">
        <f>КУБ!Q87</f>
        <v>1394488.4086</v>
      </c>
      <c r="H90" s="10">
        <f>КУБ!R87</f>
        <v>1357</v>
      </c>
      <c r="I90" s="9">
        <f>IF(C90=0,"",КУБ!X87)</f>
        <v>2.9752066115702482</v>
      </c>
      <c r="J90" s="21">
        <f t="shared" si="6"/>
        <v>56</v>
      </c>
      <c r="K90" s="11">
        <f>IF(C90=0,"",КУБ!U87)</f>
        <v>0.70536936982324372</v>
      </c>
      <c r="L90" s="11">
        <f>IF(C90=0,"",КУБ!V87)</f>
        <v>0.55416359616801769</v>
      </c>
      <c r="M90" s="21">
        <f t="shared" si="7"/>
        <v>51</v>
      </c>
      <c r="N90" s="21">
        <f t="shared" si="8"/>
        <v>30</v>
      </c>
      <c r="O90" s="21">
        <f t="shared" si="9"/>
        <v>137</v>
      </c>
      <c r="P90" s="23">
        <f t="shared" si="10"/>
        <v>24</v>
      </c>
    </row>
    <row r="91" spans="2:16" ht="15.75">
      <c r="B91" s="8" t="str">
        <f>КУБ!O88</f>
        <v>Гасанова З.А.</v>
      </c>
      <c r="C91" s="8" t="str">
        <f>КУБ!P88</f>
        <v>8087</v>
      </c>
      <c r="D91" s="10">
        <f>КУБ!W88</f>
        <v>8</v>
      </c>
      <c r="E91" s="10">
        <f>КУБ!S88</f>
        <v>716401.01</v>
      </c>
      <c r="F91" s="10">
        <f>КУБ!T88</f>
        <v>633</v>
      </c>
      <c r="G91" s="10">
        <f>КУБ!Q88</f>
        <v>1185319.0081</v>
      </c>
      <c r="H91" s="10">
        <f>КУБ!R88</f>
        <v>1734</v>
      </c>
      <c r="I91" s="9">
        <f>IF(C91=0,"",КУБ!X88)</f>
        <v>0.72661217075386009</v>
      </c>
      <c r="J91" s="21">
        <f t="shared" si="6"/>
        <v>191</v>
      </c>
      <c r="K91" s="11">
        <f>IF(C91=0,"",КУБ!U88)</f>
        <v>0.60439510807166652</v>
      </c>
      <c r="L91" s="11">
        <f>IF(C91=0,"",КУБ!V88)</f>
        <v>0.36505190311418684</v>
      </c>
      <c r="M91" s="21">
        <f t="shared" si="7"/>
        <v>131</v>
      </c>
      <c r="N91" s="21">
        <f t="shared" si="8"/>
        <v>145</v>
      </c>
      <c r="O91" s="21">
        <f t="shared" si="9"/>
        <v>467</v>
      </c>
      <c r="P91" s="23">
        <f t="shared" si="10"/>
        <v>163</v>
      </c>
    </row>
    <row r="92" spans="2:16" ht="15.75">
      <c r="B92" s="8" t="str">
        <f>КУБ!O89</f>
        <v>Гасанова Р.К.</v>
      </c>
      <c r="C92" s="8" t="str">
        <f>КУБ!P89</f>
        <v>8029</v>
      </c>
      <c r="D92" s="10">
        <f>КУБ!W89</f>
        <v>3</v>
      </c>
      <c r="E92" s="10">
        <f>КУБ!S89</f>
        <v>160023.34</v>
      </c>
      <c r="F92" s="10">
        <f>КУБ!T89</f>
        <v>187</v>
      </c>
      <c r="G92" s="10">
        <f>КУБ!Q89</f>
        <v>269317.83620000002</v>
      </c>
      <c r="H92" s="10">
        <f>КУБ!R89</f>
        <v>509</v>
      </c>
      <c r="I92" s="9">
        <f>IF(C92=0,"",КУБ!X89)</f>
        <v>0.93167701863354035</v>
      </c>
      <c r="J92" s="21">
        <f t="shared" si="6"/>
        <v>174</v>
      </c>
      <c r="K92" s="11">
        <f>IF(C92=0,"",КУБ!U89)</f>
        <v>0.59418025281164044</v>
      </c>
      <c r="L92" s="11">
        <f>IF(C92=0,"",КУБ!V89)</f>
        <v>0.36738703339882123</v>
      </c>
      <c r="M92" s="21">
        <f t="shared" si="7"/>
        <v>140</v>
      </c>
      <c r="N92" s="21">
        <f t="shared" si="8"/>
        <v>144</v>
      </c>
      <c r="O92" s="21">
        <f t="shared" si="9"/>
        <v>458</v>
      </c>
      <c r="P92" s="23">
        <f t="shared" si="10"/>
        <v>159</v>
      </c>
    </row>
    <row r="93" spans="2:16" ht="15.75">
      <c r="B93" s="8" t="str">
        <f>КУБ!O90</f>
        <v>Гасанова Р.К.</v>
      </c>
      <c r="C93" s="8" t="str">
        <f>КУБ!P90</f>
        <v>8032</v>
      </c>
      <c r="D93" s="10">
        <f>КУБ!W90</f>
        <v>2</v>
      </c>
      <c r="E93" s="10">
        <f>КУБ!S90</f>
        <v>42904.46</v>
      </c>
      <c r="F93" s="10">
        <f>КУБ!T90</f>
        <v>41</v>
      </c>
      <c r="G93" s="10">
        <f>КУБ!Q90</f>
        <v>75463.459700000007</v>
      </c>
      <c r="H93" s="10">
        <f>КУБ!R90</f>
        <v>151</v>
      </c>
      <c r="I93" s="9">
        <f>IF(C93=0,"",КУБ!X90)</f>
        <v>1.8181818181818181</v>
      </c>
      <c r="J93" s="21">
        <f t="shared" si="6"/>
        <v>98</v>
      </c>
      <c r="K93" s="11">
        <f>IF(C93=0,"",КУБ!U90)</f>
        <v>0.56854615691572907</v>
      </c>
      <c r="L93" s="11">
        <f>IF(C93=0,"",КУБ!V90)</f>
        <v>0.27152317880794702</v>
      </c>
      <c r="M93" s="21">
        <f t="shared" si="7"/>
        <v>160</v>
      </c>
      <c r="N93" s="21">
        <f t="shared" si="8"/>
        <v>210</v>
      </c>
      <c r="O93" s="21">
        <f t="shared" si="9"/>
        <v>468</v>
      </c>
      <c r="P93" s="23">
        <f t="shared" si="10"/>
        <v>164</v>
      </c>
    </row>
    <row r="94" spans="2:16" ht="15.75">
      <c r="B94" s="8" t="str">
        <f>КУБ!O91</f>
        <v>Гираева А.Т.</v>
      </c>
      <c r="C94" s="8" t="str">
        <f>КУБ!P91</f>
        <v>8019</v>
      </c>
      <c r="D94" s="10">
        <f>КУБ!W91</f>
        <v>12</v>
      </c>
      <c r="E94" s="10">
        <f>КУБ!S91</f>
        <v>856920.77</v>
      </c>
      <c r="F94" s="10">
        <f>КУБ!T91</f>
        <v>500</v>
      </c>
      <c r="G94" s="10">
        <f>КУБ!Q91</f>
        <v>1736708.5702</v>
      </c>
      <c r="H94" s="10">
        <f>КУБ!R91</f>
        <v>1966</v>
      </c>
      <c r="I94" s="9">
        <f>IF(C94=0,"",КУБ!X91)</f>
        <v>0.81855388813096863</v>
      </c>
      <c r="J94" s="21">
        <f t="shared" si="6"/>
        <v>182</v>
      </c>
      <c r="K94" s="11">
        <f>IF(C94=0,"",КУБ!U91)</f>
        <v>0.49341656090366198</v>
      </c>
      <c r="L94" s="11">
        <f>IF(C94=0,"",КУБ!V91)</f>
        <v>0.25432349949135302</v>
      </c>
      <c r="M94" s="21">
        <f t="shared" si="7"/>
        <v>200</v>
      </c>
      <c r="N94" s="21">
        <f t="shared" si="8"/>
        <v>216</v>
      </c>
      <c r="O94" s="21">
        <f t="shared" si="9"/>
        <v>598</v>
      </c>
      <c r="P94" s="23">
        <f t="shared" si="10"/>
        <v>222</v>
      </c>
    </row>
    <row r="95" spans="2:16" ht="15.75">
      <c r="B95" s="8" t="str">
        <f>КУБ!O92</f>
        <v>Гитинова З.А.</v>
      </c>
      <c r="C95" s="8" t="str">
        <f>КУБ!P92</f>
        <v>8022</v>
      </c>
      <c r="D95" s="10">
        <f>КУБ!W92</f>
        <v>10</v>
      </c>
      <c r="E95" s="10">
        <f>КУБ!S92</f>
        <v>459268.64</v>
      </c>
      <c r="F95" s="10">
        <f>КУБ!T92</f>
        <v>366</v>
      </c>
      <c r="G95" s="10">
        <f>КУБ!Q92</f>
        <v>946911.73970000003</v>
      </c>
      <c r="H95" s="10">
        <f>КУБ!R92</f>
        <v>1495</v>
      </c>
      <c r="I95" s="9">
        <f>IF(C95=0,"",КУБ!X92)</f>
        <v>0.88573959255978751</v>
      </c>
      <c r="J95" s="21">
        <f t="shared" si="6"/>
        <v>179</v>
      </c>
      <c r="K95" s="11">
        <f>IF(C95=0,"",КУБ!U92)</f>
        <v>0.48501736829823783</v>
      </c>
      <c r="L95" s="11">
        <f>IF(C95=0,"",КУБ!V92)</f>
        <v>0.24481605351170568</v>
      </c>
      <c r="M95" s="21">
        <f t="shared" si="7"/>
        <v>203</v>
      </c>
      <c r="N95" s="21">
        <f t="shared" si="8"/>
        <v>223</v>
      </c>
      <c r="O95" s="21">
        <f t="shared" si="9"/>
        <v>605</v>
      </c>
      <c r="P95" s="23">
        <f t="shared" si="10"/>
        <v>226</v>
      </c>
    </row>
    <row r="96" spans="2:16" ht="15.75">
      <c r="B96" s="8" t="str">
        <f>КУБ!O93</f>
        <v>Гусейнова Р.А.</v>
      </c>
      <c r="C96" s="8" t="str">
        <f>КУБ!P93</f>
        <v>8010</v>
      </c>
      <c r="D96" s="10">
        <f>КУБ!W93</f>
        <v>12</v>
      </c>
      <c r="E96" s="10">
        <f>КУБ!S93</f>
        <v>605131.86</v>
      </c>
      <c r="F96" s="10">
        <f>КУБ!T93</f>
        <v>593</v>
      </c>
      <c r="G96" s="10">
        <f>КУБ!Q93</f>
        <v>1092287.8606</v>
      </c>
      <c r="H96" s="10">
        <f>КУБ!R93</f>
        <v>1625</v>
      </c>
      <c r="I96" s="9">
        <f>IF(C96=0,"",КУБ!X93)</f>
        <v>1.1627906976744187</v>
      </c>
      <c r="J96" s="21">
        <f t="shared" si="6"/>
        <v>156</v>
      </c>
      <c r="K96" s="11">
        <f>IF(C96=0,"",КУБ!U93)</f>
        <v>0.5540040147178763</v>
      </c>
      <c r="L96" s="11">
        <f>IF(C96=0,"",КУБ!V93)</f>
        <v>0.36492307692307691</v>
      </c>
      <c r="M96" s="21">
        <f t="shared" si="7"/>
        <v>167</v>
      </c>
      <c r="N96" s="21">
        <f t="shared" si="8"/>
        <v>147</v>
      </c>
      <c r="O96" s="21">
        <f t="shared" si="9"/>
        <v>470</v>
      </c>
      <c r="P96" s="23">
        <f t="shared" si="10"/>
        <v>166</v>
      </c>
    </row>
    <row r="97" spans="2:16" ht="15.75">
      <c r="B97" s="8" t="str">
        <f>КУБ!O94</f>
        <v>Давлетмурзаева Н.Р.</v>
      </c>
      <c r="C97" s="8" t="str">
        <f>КУБ!P94</f>
        <v>8026</v>
      </c>
      <c r="D97" s="10">
        <f>КУБ!W94</f>
        <v>44</v>
      </c>
      <c r="E97" s="10">
        <f>КУБ!S94</f>
        <v>860276.3</v>
      </c>
      <c r="F97" s="10">
        <f>КУБ!T94</f>
        <v>726</v>
      </c>
      <c r="G97" s="10">
        <f>КУБ!Q94</f>
        <v>1286770.7786000001</v>
      </c>
      <c r="H97" s="10">
        <f>КУБ!R94</f>
        <v>1593</v>
      </c>
      <c r="I97" s="9">
        <f>IF(C97=0,"",КУБ!X94)</f>
        <v>5.0749711649365628</v>
      </c>
      <c r="J97" s="21">
        <f t="shared" si="6"/>
        <v>23</v>
      </c>
      <c r="K97" s="11">
        <f>IF(C97=0,"",КУБ!U94)</f>
        <v>0.66855442655915465</v>
      </c>
      <c r="L97" s="11">
        <f>IF(C97=0,"",КУБ!V94)</f>
        <v>0.45574387947269301</v>
      </c>
      <c r="M97" s="21">
        <f t="shared" si="7"/>
        <v>84</v>
      </c>
      <c r="N97" s="21">
        <f t="shared" si="8"/>
        <v>81</v>
      </c>
      <c r="O97" s="21">
        <f t="shared" si="9"/>
        <v>188</v>
      </c>
      <c r="P97" s="23">
        <f t="shared" si="10"/>
        <v>39</v>
      </c>
    </row>
    <row r="98" spans="2:16" ht="15.75">
      <c r="B98" s="8" t="str">
        <f>КУБ!O95</f>
        <v>Давудова В.С.</v>
      </c>
      <c r="C98" s="8" t="str">
        <f>КУБ!P95</f>
        <v>8082</v>
      </c>
      <c r="D98" s="10">
        <f>КУБ!W95</f>
        <v>23</v>
      </c>
      <c r="E98" s="10">
        <f>КУБ!S95</f>
        <v>217194.19</v>
      </c>
      <c r="F98" s="10">
        <f>КУБ!T95</f>
        <v>105</v>
      </c>
      <c r="G98" s="10">
        <f>КУБ!Q95</f>
        <v>331118.94</v>
      </c>
      <c r="H98" s="10">
        <f>КУБ!R95</f>
        <v>210</v>
      </c>
      <c r="I98" s="9">
        <f>IF(C98=0,"",КУБ!X95)</f>
        <v>21.904761904761905</v>
      </c>
      <c r="J98" s="21">
        <f t="shared" si="6"/>
        <v>2</v>
      </c>
      <c r="K98" s="11">
        <f>IF(C98=0,"",КУБ!U95)</f>
        <v>0.65594009814116949</v>
      </c>
      <c r="L98" s="11">
        <f>IF(C98=0,"",КУБ!V95)</f>
        <v>0.5</v>
      </c>
      <c r="M98" s="21">
        <f t="shared" si="7"/>
        <v>92</v>
      </c>
      <c r="N98" s="21">
        <f t="shared" si="8"/>
        <v>51</v>
      </c>
      <c r="O98" s="21">
        <f t="shared" si="9"/>
        <v>145</v>
      </c>
      <c r="P98" s="23">
        <f t="shared" si="10"/>
        <v>28</v>
      </c>
    </row>
    <row r="99" spans="2:16" ht="15.75">
      <c r="B99" s="8" t="str">
        <f>КУБ!O96</f>
        <v>Дадашева М.Э.</v>
      </c>
      <c r="C99" s="8" t="str">
        <f>КУБ!P96</f>
        <v>8059</v>
      </c>
      <c r="D99" s="10">
        <f>КУБ!W96</f>
        <v>10</v>
      </c>
      <c r="E99" s="10">
        <f>КУБ!S96</f>
        <v>540060.12</v>
      </c>
      <c r="F99" s="10">
        <f>КУБ!T96</f>
        <v>476</v>
      </c>
      <c r="G99" s="10">
        <f>КУБ!Q96</f>
        <v>1121917.8193000001</v>
      </c>
      <c r="H99" s="10">
        <f>КУБ!R96</f>
        <v>1744</v>
      </c>
      <c r="I99" s="9">
        <f>IF(C99=0,"",КУБ!X96)</f>
        <v>0.78864353312302837</v>
      </c>
      <c r="J99" s="21">
        <f t="shared" si="6"/>
        <v>185</v>
      </c>
      <c r="K99" s="11">
        <f>IF(C99=0,"",КУБ!U96)</f>
        <v>0.48137226337750882</v>
      </c>
      <c r="L99" s="11">
        <f>IF(C99=0,"",КУБ!V96)</f>
        <v>0.27293577981651373</v>
      </c>
      <c r="M99" s="21">
        <f t="shared" si="7"/>
        <v>207</v>
      </c>
      <c r="N99" s="21">
        <f t="shared" si="8"/>
        <v>206</v>
      </c>
      <c r="O99" s="21">
        <f t="shared" si="9"/>
        <v>598</v>
      </c>
      <c r="P99" s="23">
        <f t="shared" si="10"/>
        <v>222</v>
      </c>
    </row>
    <row r="100" spans="2:16" ht="15.75">
      <c r="B100" s="8" t="str">
        <f>КУБ!O97</f>
        <v>Дадилова П.М.</v>
      </c>
      <c r="C100" s="8" t="str">
        <f>КУБ!P97</f>
        <v>8061</v>
      </c>
      <c r="D100" s="10">
        <f>КУБ!W97</f>
        <v>0</v>
      </c>
      <c r="E100" s="10">
        <f>КУБ!S97</f>
        <v>586783.25</v>
      </c>
      <c r="F100" s="10">
        <f>КУБ!T97</f>
        <v>261</v>
      </c>
      <c r="G100" s="10">
        <f>КУБ!Q97</f>
        <v>1109751.45</v>
      </c>
      <c r="H100" s="10">
        <f>КУБ!R97</f>
        <v>1142</v>
      </c>
      <c r="I100" s="9">
        <f>IF(C100=0,"",КУБ!X97)</f>
        <v>0</v>
      </c>
      <c r="J100" s="21">
        <f t="shared" si="6"/>
        <v>240</v>
      </c>
      <c r="K100" s="11">
        <f>IF(C100=0,"",КУБ!U97)</f>
        <v>0.5287519561249503</v>
      </c>
      <c r="L100" s="11">
        <f>IF(C100=0,"",КУБ!V97)</f>
        <v>0.22854640980735552</v>
      </c>
      <c r="M100" s="21">
        <f t="shared" si="7"/>
        <v>178</v>
      </c>
      <c r="N100" s="21">
        <f t="shared" si="8"/>
        <v>225</v>
      </c>
      <c r="O100" s="21">
        <f t="shared" si="9"/>
        <v>643</v>
      </c>
      <c r="P100" s="23">
        <f t="shared" si="10"/>
        <v>232</v>
      </c>
    </row>
    <row r="101" spans="2:16" ht="15.75">
      <c r="B101" s="8" t="str">
        <f>КУБ!O98</f>
        <v>Джабраилов А.Г.</v>
      </c>
      <c r="C101" s="8" t="str">
        <f>КУБ!P98</f>
        <v>8025</v>
      </c>
      <c r="D101" s="10">
        <f>КУБ!W98</f>
        <v>1</v>
      </c>
      <c r="E101" s="10">
        <f>КУБ!S98</f>
        <v>20859.53</v>
      </c>
      <c r="F101" s="10">
        <f>КУБ!T98</f>
        <v>11</v>
      </c>
      <c r="G101" s="10">
        <f>КУБ!Q98</f>
        <v>64558.53</v>
      </c>
      <c r="H101" s="10">
        <f>КУБ!R98</f>
        <v>62</v>
      </c>
      <c r="I101" s="9">
        <f>IF(C101=0,"",КУБ!X98)</f>
        <v>1.9607843137254901</v>
      </c>
      <c r="J101" s="21">
        <f t="shared" si="6"/>
        <v>87</v>
      </c>
      <c r="K101" s="11">
        <f>IF(C101=0,"",КУБ!U98)</f>
        <v>0.32311036202342275</v>
      </c>
      <c r="L101" s="11">
        <f>IF(C101=0,"",КУБ!V98)</f>
        <v>0.17741935483870969</v>
      </c>
      <c r="M101" s="21">
        <f t="shared" si="7"/>
        <v>246</v>
      </c>
      <c r="N101" s="21">
        <f t="shared" si="8"/>
        <v>243</v>
      </c>
      <c r="O101" s="21">
        <f t="shared" si="9"/>
        <v>576</v>
      </c>
      <c r="P101" s="23">
        <f t="shared" si="10"/>
        <v>208</v>
      </c>
    </row>
    <row r="102" spans="2:16" ht="15.75">
      <c r="B102" s="8" t="str">
        <f>КУБ!O99</f>
        <v>Джабраилов А.Г.</v>
      </c>
      <c r="C102" s="8" t="str">
        <f>КУБ!P99</f>
        <v>8088</v>
      </c>
      <c r="D102" s="10">
        <f>КУБ!W99</f>
        <v>11</v>
      </c>
      <c r="E102" s="10">
        <f>КУБ!S99</f>
        <v>288029.34000000003</v>
      </c>
      <c r="F102" s="10">
        <f>КУБ!T99</f>
        <v>223</v>
      </c>
      <c r="G102" s="10">
        <f>КУБ!Q99</f>
        <v>759228.14</v>
      </c>
      <c r="H102" s="10">
        <f>КУБ!R99</f>
        <v>1061</v>
      </c>
      <c r="I102" s="9">
        <f>IF(C102=0,"",КУБ!X99)</f>
        <v>1.3126491646778042</v>
      </c>
      <c r="J102" s="21">
        <f t="shared" si="6"/>
        <v>139</v>
      </c>
      <c r="K102" s="11">
        <f>IF(C102=0,"",КУБ!U99)</f>
        <v>0.37937126513777536</v>
      </c>
      <c r="L102" s="11">
        <f>IF(C102=0,"",КУБ!V99)</f>
        <v>0.21017907634307256</v>
      </c>
      <c r="M102" s="21">
        <f t="shared" si="7"/>
        <v>232</v>
      </c>
      <c r="N102" s="21">
        <f t="shared" si="8"/>
        <v>230</v>
      </c>
      <c r="O102" s="21">
        <f t="shared" si="9"/>
        <v>601</v>
      </c>
      <c r="P102" s="23">
        <f t="shared" si="10"/>
        <v>224</v>
      </c>
    </row>
    <row r="103" spans="2:16" ht="15.75">
      <c r="B103" s="8" t="str">
        <f>КУБ!O100</f>
        <v>Джабраилова Ш.Ш.</v>
      </c>
      <c r="C103" s="8" t="str">
        <f>КУБ!P100</f>
        <v>8090</v>
      </c>
      <c r="D103" s="10">
        <f>КУБ!W100</f>
        <v>13</v>
      </c>
      <c r="E103" s="10">
        <f>КУБ!S100</f>
        <v>99456.24</v>
      </c>
      <c r="F103" s="10">
        <f>КУБ!T100</f>
        <v>101</v>
      </c>
      <c r="G103" s="10">
        <f>КУБ!Q100</f>
        <v>143293.739</v>
      </c>
      <c r="H103" s="10">
        <f>КУБ!R100</f>
        <v>192</v>
      </c>
      <c r="I103" s="9">
        <f>IF(C103=0,"",КУБ!X100)</f>
        <v>14.285714285714285</v>
      </c>
      <c r="J103" s="21">
        <f t="shared" si="6"/>
        <v>4</v>
      </c>
      <c r="K103" s="11">
        <f>IF(C103=0,"",КУБ!U100)</f>
        <v>0.69407247444356246</v>
      </c>
      <c r="L103" s="11">
        <f>IF(C103=0,"",КУБ!V100)</f>
        <v>0.52604166666666663</v>
      </c>
      <c r="M103" s="21">
        <f t="shared" si="7"/>
        <v>60</v>
      </c>
      <c r="N103" s="21">
        <f t="shared" si="8"/>
        <v>40</v>
      </c>
      <c r="O103" s="21">
        <f t="shared" si="9"/>
        <v>104</v>
      </c>
      <c r="P103" s="23">
        <f t="shared" si="10"/>
        <v>17</v>
      </c>
    </row>
    <row r="104" spans="2:16" ht="15.75">
      <c r="B104" s="8" t="str">
        <f>КУБ!O101</f>
        <v>Джамалова М.Г.</v>
      </c>
      <c r="C104" s="8" t="str">
        <f>КУБ!P101</f>
        <v>8029</v>
      </c>
      <c r="D104" s="10">
        <f>КУБ!W101</f>
        <v>1</v>
      </c>
      <c r="E104" s="10">
        <f>КУБ!S101</f>
        <v>24187.600000000002</v>
      </c>
      <c r="F104" s="10">
        <f>КУБ!T101</f>
        <v>28</v>
      </c>
      <c r="G104" s="10">
        <f>КУБ!Q101</f>
        <v>51819.599699999999</v>
      </c>
      <c r="H104" s="10">
        <f>КУБ!R101</f>
        <v>87</v>
      </c>
      <c r="I104" s="9">
        <f>IF(C104=0,"",КУБ!X101)</f>
        <v>1.6949152542372883</v>
      </c>
      <c r="J104" s="21">
        <f t="shared" si="6"/>
        <v>103</v>
      </c>
      <c r="K104" s="11">
        <f>IF(C104=0,"",КУБ!U101)</f>
        <v>0.466765473682345</v>
      </c>
      <c r="L104" s="11">
        <f>IF(C104=0,"",КУБ!V101)</f>
        <v>0.32183908045977011</v>
      </c>
      <c r="M104" s="21">
        <f t="shared" si="7"/>
        <v>215</v>
      </c>
      <c r="N104" s="21">
        <f t="shared" si="8"/>
        <v>174</v>
      </c>
      <c r="O104" s="21">
        <f t="shared" si="9"/>
        <v>492</v>
      </c>
      <c r="P104" s="23">
        <f t="shared" si="10"/>
        <v>178</v>
      </c>
    </row>
    <row r="105" spans="2:16" ht="15.75">
      <c r="B105" s="8" t="str">
        <f>КУБ!O102</f>
        <v>Джумагазиева А.Д.</v>
      </c>
      <c r="C105" s="8" t="str">
        <f>КУБ!P102</f>
        <v>8010</v>
      </c>
      <c r="D105" s="10">
        <f>КУБ!W102</f>
        <v>0</v>
      </c>
      <c r="E105" s="10">
        <f>КУБ!S102</f>
        <v>614910.39</v>
      </c>
      <c r="F105" s="10">
        <f>КУБ!T102</f>
        <v>637</v>
      </c>
      <c r="G105" s="10">
        <f>КУБ!Q102</f>
        <v>1043806.6415</v>
      </c>
      <c r="H105" s="10">
        <f>КУБ!R102</f>
        <v>1552</v>
      </c>
      <c r="I105" s="9">
        <f>IF(C105=0,"",КУБ!X102)</f>
        <v>0</v>
      </c>
      <c r="J105" s="21">
        <f t="shared" si="6"/>
        <v>240</v>
      </c>
      <c r="K105" s="11">
        <f>IF(C105=0,"",КУБ!U102)</f>
        <v>0.58910373392177728</v>
      </c>
      <c r="L105" s="11">
        <f>IF(C105=0,"",КУБ!V102)</f>
        <v>0.41043814432989689</v>
      </c>
      <c r="M105" s="21">
        <f t="shared" si="7"/>
        <v>144</v>
      </c>
      <c r="N105" s="21">
        <f t="shared" si="8"/>
        <v>115</v>
      </c>
      <c r="O105" s="21">
        <f t="shared" si="9"/>
        <v>499</v>
      </c>
      <c r="P105" s="23">
        <f t="shared" si="10"/>
        <v>181</v>
      </c>
    </row>
    <row r="106" spans="2:16" ht="15.75">
      <c r="B106" s="8" t="str">
        <f>КУБ!O103</f>
        <v>Дибирова С.Г.</v>
      </c>
      <c r="C106" s="8" t="str">
        <f>КУБ!P103</f>
        <v>8071</v>
      </c>
      <c r="D106" s="10">
        <f>КУБ!W103</f>
        <v>1</v>
      </c>
      <c r="E106" s="10">
        <f>КУБ!S103</f>
        <v>84107.74</v>
      </c>
      <c r="F106" s="10">
        <f>КУБ!T103</f>
        <v>101</v>
      </c>
      <c r="G106" s="10">
        <f>КУБ!Q103</f>
        <v>141523.24</v>
      </c>
      <c r="H106" s="10">
        <f>КУБ!R103</f>
        <v>271</v>
      </c>
      <c r="I106" s="9">
        <f>IF(C106=0,"",КУБ!X103)</f>
        <v>0.58823529411764708</v>
      </c>
      <c r="J106" s="21">
        <f t="shared" si="6"/>
        <v>201</v>
      </c>
      <c r="K106" s="11">
        <f>IF(C106=0,"",КУБ!U103)</f>
        <v>0.59430338084402257</v>
      </c>
      <c r="L106" s="11">
        <f>IF(C106=0,"",КУБ!V103)</f>
        <v>0.37269372693726938</v>
      </c>
      <c r="M106" s="21">
        <f t="shared" si="7"/>
        <v>139</v>
      </c>
      <c r="N106" s="21">
        <f t="shared" si="8"/>
        <v>139</v>
      </c>
      <c r="O106" s="21">
        <f t="shared" si="9"/>
        <v>479</v>
      </c>
      <c r="P106" s="23">
        <f t="shared" si="10"/>
        <v>170</v>
      </c>
    </row>
    <row r="107" spans="2:16" ht="15.75">
      <c r="B107" s="8" t="str">
        <f>КУБ!O104</f>
        <v>Дибирова С.Г.</v>
      </c>
      <c r="C107" s="8" t="str">
        <f>КУБ!P104</f>
        <v>8084</v>
      </c>
      <c r="D107" s="10">
        <f>КУБ!W104</f>
        <v>1</v>
      </c>
      <c r="E107" s="10">
        <f>КУБ!S104</f>
        <v>1906</v>
      </c>
      <c r="F107" s="10">
        <f>КУБ!T104</f>
        <v>1</v>
      </c>
      <c r="G107" s="10">
        <f>КУБ!Q104</f>
        <v>1906</v>
      </c>
      <c r="H107" s="10">
        <f>КУБ!R104</f>
        <v>1</v>
      </c>
      <c r="I107" s="9">
        <f>IF(C107=0,"",КУБ!X104)</f>
        <v>0</v>
      </c>
      <c r="J107" s="21">
        <f t="shared" si="6"/>
        <v>240</v>
      </c>
      <c r="K107" s="11">
        <f>IF(C107=0,"",КУБ!U104)</f>
        <v>1</v>
      </c>
      <c r="L107" s="11">
        <f>IF(C107=0,"",КУБ!V104)</f>
        <v>1</v>
      </c>
      <c r="M107" s="21">
        <f t="shared" si="7"/>
        <v>1</v>
      </c>
      <c r="N107" s="21">
        <f t="shared" si="8"/>
        <v>1</v>
      </c>
      <c r="O107" s="21">
        <f t="shared" si="9"/>
        <v>242</v>
      </c>
      <c r="P107" s="23">
        <f t="shared" si="10"/>
        <v>65</v>
      </c>
    </row>
    <row r="108" spans="2:16" ht="15.75">
      <c r="B108" s="8" t="str">
        <f>КУБ!O105</f>
        <v>Дибирова Х.Ю.</v>
      </c>
      <c r="C108" s="8" t="str">
        <f>КУБ!P105</f>
        <v>8079</v>
      </c>
      <c r="D108" s="10">
        <f>КУБ!W105</f>
        <v>21</v>
      </c>
      <c r="E108" s="10">
        <f>КУБ!S105</f>
        <v>1039439.33</v>
      </c>
      <c r="F108" s="10">
        <f>КУБ!T105</f>
        <v>757</v>
      </c>
      <c r="G108" s="10">
        <f>КУБ!Q105</f>
        <v>1769272.1777999999</v>
      </c>
      <c r="H108" s="10">
        <f>КУБ!R105</f>
        <v>1959</v>
      </c>
      <c r="I108" s="9">
        <f>IF(C108=0,"",КУБ!X105)</f>
        <v>1.7470881863560732</v>
      </c>
      <c r="J108" s="21">
        <f t="shared" si="6"/>
        <v>99</v>
      </c>
      <c r="K108" s="11">
        <f>IF(C108=0,"",КУБ!U105)</f>
        <v>0.58749543628300871</v>
      </c>
      <c r="L108" s="11">
        <f>IF(C108=0,"",КУБ!V105)</f>
        <v>0.38642164369576315</v>
      </c>
      <c r="M108" s="21">
        <f t="shared" si="7"/>
        <v>147</v>
      </c>
      <c r="N108" s="21">
        <f t="shared" si="8"/>
        <v>132</v>
      </c>
      <c r="O108" s="21">
        <f t="shared" si="9"/>
        <v>378</v>
      </c>
      <c r="P108" s="23">
        <f t="shared" si="10"/>
        <v>120</v>
      </c>
    </row>
    <row r="109" spans="2:16" ht="15.75">
      <c r="B109" s="8" t="str">
        <f>КУБ!O106</f>
        <v>Жигалова А.А.</v>
      </c>
      <c r="C109" s="8" t="str">
        <f>КУБ!P106</f>
        <v>8006</v>
      </c>
      <c r="D109" s="10">
        <f>КУБ!W106</f>
        <v>4</v>
      </c>
      <c r="E109" s="10">
        <f>КУБ!S106</f>
        <v>86223.76</v>
      </c>
      <c r="F109" s="10">
        <f>КУБ!T106</f>
        <v>101</v>
      </c>
      <c r="G109" s="10">
        <f>КУБ!Q106</f>
        <v>117636.26029999999</v>
      </c>
      <c r="H109" s="10">
        <f>КУБ!R106</f>
        <v>156</v>
      </c>
      <c r="I109" s="9">
        <f>IF(C109=0,"",КУБ!X106)</f>
        <v>7.2727272727272725</v>
      </c>
      <c r="J109" s="21">
        <f t="shared" si="6"/>
        <v>14</v>
      </c>
      <c r="K109" s="11">
        <f>IF(C109=0,"",КУБ!U106)</f>
        <v>0.7329692373772273</v>
      </c>
      <c r="L109" s="11">
        <f>IF(C109=0,"",КУБ!V106)</f>
        <v>0.64743589743589747</v>
      </c>
      <c r="M109" s="21">
        <f t="shared" si="7"/>
        <v>36</v>
      </c>
      <c r="N109" s="21">
        <f t="shared" si="8"/>
        <v>10</v>
      </c>
      <c r="O109" s="21">
        <f t="shared" si="9"/>
        <v>60</v>
      </c>
      <c r="P109" s="23">
        <f t="shared" si="10"/>
        <v>9</v>
      </c>
    </row>
    <row r="110" spans="2:16" ht="15.75">
      <c r="B110" s="8" t="str">
        <f>КУБ!O107</f>
        <v>Закаряева С.К.</v>
      </c>
      <c r="C110" s="8" t="str">
        <f>КУБ!P107</f>
        <v>8023</v>
      </c>
      <c r="D110" s="10">
        <f>КУБ!W107</f>
        <v>21</v>
      </c>
      <c r="E110" s="10">
        <f>КУБ!S107</f>
        <v>1716052.58</v>
      </c>
      <c r="F110" s="10">
        <f>КУБ!T107</f>
        <v>1405</v>
      </c>
      <c r="G110" s="10">
        <f>КУБ!Q107</f>
        <v>2617279.8837000001</v>
      </c>
      <c r="H110" s="10">
        <f>КУБ!R107</f>
        <v>3316</v>
      </c>
      <c r="I110" s="9">
        <f>IF(C110=0,"",КУБ!X107)</f>
        <v>1.098901098901099</v>
      </c>
      <c r="J110" s="21">
        <f t="shared" si="6"/>
        <v>163</v>
      </c>
      <c r="K110" s="11">
        <f>IF(C110=0,"",КУБ!U107)</f>
        <v>0.65566261777630308</v>
      </c>
      <c r="L110" s="11">
        <f>IF(C110=0,"",КУБ!V107)</f>
        <v>0.42370325693606753</v>
      </c>
      <c r="M110" s="21">
        <f t="shared" si="7"/>
        <v>93</v>
      </c>
      <c r="N110" s="21">
        <f t="shared" si="8"/>
        <v>102</v>
      </c>
      <c r="O110" s="21">
        <f t="shared" si="9"/>
        <v>358</v>
      </c>
      <c r="P110" s="23">
        <f t="shared" si="10"/>
        <v>113</v>
      </c>
    </row>
    <row r="111" spans="2:16" ht="15.75">
      <c r="B111" s="8" t="str">
        <f>КУБ!O108</f>
        <v>Залибекова Б.С.</v>
      </c>
      <c r="C111" s="8" t="str">
        <f>КУБ!P108</f>
        <v>8026</v>
      </c>
      <c r="D111" s="10">
        <f>КУБ!W108</f>
        <v>17</v>
      </c>
      <c r="E111" s="10">
        <f>КУБ!S108</f>
        <v>790102.46000000008</v>
      </c>
      <c r="F111" s="10">
        <f>КУБ!T108</f>
        <v>575</v>
      </c>
      <c r="G111" s="10">
        <f>КУБ!Q108</f>
        <v>1433643.6897</v>
      </c>
      <c r="H111" s="10">
        <f>КУБ!R108</f>
        <v>1837</v>
      </c>
      <c r="I111" s="9">
        <f>IF(C111=0,"",КУБ!X108)</f>
        <v>1.3470681458003171</v>
      </c>
      <c r="J111" s="21">
        <f t="shared" si="6"/>
        <v>136</v>
      </c>
      <c r="K111" s="11">
        <f>IF(C111=0,"",КУБ!U108)</f>
        <v>0.55111494276889295</v>
      </c>
      <c r="L111" s="11">
        <f>IF(C111=0,"",КУБ!V108)</f>
        <v>0.31301034295046271</v>
      </c>
      <c r="M111" s="21">
        <f t="shared" si="7"/>
        <v>169</v>
      </c>
      <c r="N111" s="21">
        <f t="shared" si="8"/>
        <v>178</v>
      </c>
      <c r="O111" s="21">
        <f t="shared" si="9"/>
        <v>483</v>
      </c>
      <c r="P111" s="23">
        <f t="shared" si="10"/>
        <v>173</v>
      </c>
    </row>
    <row r="112" spans="2:16" ht="15.75">
      <c r="B112" s="8" t="str">
        <f>КУБ!O109</f>
        <v>Залова А.М.</v>
      </c>
      <c r="C112" s="8" t="str">
        <f>КУБ!P109</f>
        <v>8020</v>
      </c>
      <c r="D112" s="10">
        <f>КУБ!W109</f>
        <v>14</v>
      </c>
      <c r="E112" s="10">
        <f>КУБ!S109</f>
        <v>759588.54</v>
      </c>
      <c r="F112" s="10">
        <f>КУБ!T109</f>
        <v>722</v>
      </c>
      <c r="G112" s="10">
        <f>КУБ!Q109</f>
        <v>1239496.0227000001</v>
      </c>
      <c r="H112" s="10">
        <f>КУБ!R109</f>
        <v>1601</v>
      </c>
      <c r="I112" s="9">
        <f>IF(C112=0,"",КУБ!X109)</f>
        <v>1.5927189988623438</v>
      </c>
      <c r="J112" s="21">
        <f t="shared" si="6"/>
        <v>109</v>
      </c>
      <c r="K112" s="11">
        <f>IF(C112=0,"",КУБ!U109)</f>
        <v>0.61282047387726557</v>
      </c>
      <c r="L112" s="11">
        <f>IF(C112=0,"",КУБ!V109)</f>
        <v>0.4509681449094316</v>
      </c>
      <c r="M112" s="21">
        <f t="shared" si="7"/>
        <v>122</v>
      </c>
      <c r="N112" s="21">
        <f t="shared" si="8"/>
        <v>85</v>
      </c>
      <c r="O112" s="21">
        <f t="shared" si="9"/>
        <v>316</v>
      </c>
      <c r="P112" s="23">
        <f t="shared" si="10"/>
        <v>96</v>
      </c>
    </row>
    <row r="113" spans="2:16" ht="15.75">
      <c r="B113" s="8" t="str">
        <f>КУБ!O110</f>
        <v>Заманова Р.С.</v>
      </c>
      <c r="C113" s="8" t="str">
        <f>КУБ!P110</f>
        <v>8035</v>
      </c>
      <c r="D113" s="10">
        <f>КУБ!W110</f>
        <v>39</v>
      </c>
      <c r="E113" s="10">
        <f>КУБ!S110</f>
        <v>1287290.3499999999</v>
      </c>
      <c r="F113" s="10">
        <f>КУБ!T110</f>
        <v>609</v>
      </c>
      <c r="G113" s="10">
        <f>КУБ!Q110</f>
        <v>1667593.3492000001</v>
      </c>
      <c r="H113" s="10">
        <f>КУБ!R110</f>
        <v>1576</v>
      </c>
      <c r="I113" s="9">
        <f>IF(C113=0,"",КУБ!X110)</f>
        <v>4.0330920372285419</v>
      </c>
      <c r="J113" s="21">
        <f t="shared" si="6"/>
        <v>34</v>
      </c>
      <c r="K113" s="11">
        <f>IF(C113=0,"",КУБ!U110)</f>
        <v>0.77194500123039933</v>
      </c>
      <c r="L113" s="11">
        <f>IF(C113=0,"",КУБ!V110)</f>
        <v>0.38642131979695432</v>
      </c>
      <c r="M113" s="21">
        <f t="shared" si="7"/>
        <v>27</v>
      </c>
      <c r="N113" s="21">
        <f t="shared" si="8"/>
        <v>133</v>
      </c>
      <c r="O113" s="21">
        <f t="shared" si="9"/>
        <v>194</v>
      </c>
      <c r="P113" s="23">
        <f t="shared" si="10"/>
        <v>44</v>
      </c>
    </row>
    <row r="114" spans="2:16" ht="15.75">
      <c r="B114" s="8" t="str">
        <f>КУБ!O111</f>
        <v>Ибрагимова Д.К.</v>
      </c>
      <c r="C114" s="8" t="str">
        <f>КУБ!P111</f>
        <v>8068</v>
      </c>
      <c r="D114" s="10">
        <f>КУБ!W111</f>
        <v>2</v>
      </c>
      <c r="E114" s="10">
        <f>КУБ!S111</f>
        <v>582769.48</v>
      </c>
      <c r="F114" s="10">
        <f>КУБ!T111</f>
        <v>554</v>
      </c>
      <c r="G114" s="10">
        <f>КУБ!Q111</f>
        <v>851593.07750000001</v>
      </c>
      <c r="H114" s="10">
        <f>КУБ!R111</f>
        <v>1275</v>
      </c>
      <c r="I114" s="9">
        <f>IF(C114=0,"",КУБ!X111)</f>
        <v>0.27739251040221913</v>
      </c>
      <c r="J114" s="21">
        <f t="shared" si="6"/>
        <v>224</v>
      </c>
      <c r="K114" s="11">
        <f>IF(C114=0,"",КУБ!U111)</f>
        <v>0.68432857828156779</v>
      </c>
      <c r="L114" s="11">
        <f>IF(C114=0,"",КУБ!V111)</f>
        <v>0.43450980392156863</v>
      </c>
      <c r="M114" s="21">
        <f t="shared" si="7"/>
        <v>67</v>
      </c>
      <c r="N114" s="21">
        <f t="shared" si="8"/>
        <v>94</v>
      </c>
      <c r="O114" s="21">
        <f t="shared" si="9"/>
        <v>385</v>
      </c>
      <c r="P114" s="23">
        <f t="shared" si="10"/>
        <v>124</v>
      </c>
    </row>
    <row r="115" spans="2:16" ht="15.75">
      <c r="B115" s="8" t="str">
        <f>КУБ!O112</f>
        <v>Ибрагимова З.А.</v>
      </c>
      <c r="C115" s="8" t="str">
        <f>КУБ!P112</f>
        <v>8081</v>
      </c>
      <c r="D115" s="10">
        <f>КУБ!W112</f>
        <v>10</v>
      </c>
      <c r="E115" s="10">
        <f>КУБ!S112</f>
        <v>1315906.99</v>
      </c>
      <c r="F115" s="10">
        <f>КУБ!T112</f>
        <v>832</v>
      </c>
      <c r="G115" s="10">
        <f>КУБ!Q112</f>
        <v>1757865.9879999999</v>
      </c>
      <c r="H115" s="10">
        <f>КУБ!R112</f>
        <v>1531</v>
      </c>
      <c r="I115" s="9">
        <f>IF(C115=0,"",КУБ!X112)</f>
        <v>1.4306151645207439</v>
      </c>
      <c r="J115" s="21">
        <f t="shared" si="6"/>
        <v>126</v>
      </c>
      <c r="K115" s="11">
        <f>IF(C115=0,"",КУБ!U112)</f>
        <v>0.74858208702084528</v>
      </c>
      <c r="L115" s="11">
        <f>IF(C115=0,"",КУБ!V112)</f>
        <v>0.54343566296538215</v>
      </c>
      <c r="M115" s="21">
        <f t="shared" si="7"/>
        <v>32</v>
      </c>
      <c r="N115" s="21">
        <f t="shared" si="8"/>
        <v>34</v>
      </c>
      <c r="O115" s="21">
        <f t="shared" si="9"/>
        <v>192</v>
      </c>
      <c r="P115" s="23">
        <f t="shared" si="10"/>
        <v>43</v>
      </c>
    </row>
    <row r="116" spans="2:16" ht="15.75">
      <c r="B116" s="8" t="str">
        <f>КУБ!O113</f>
        <v>Ибрагимова К.Г.</v>
      </c>
      <c r="C116" s="8" t="str">
        <f>КУБ!P113</f>
        <v>8086</v>
      </c>
      <c r="D116" s="10">
        <f>КУБ!W113</f>
        <v>7</v>
      </c>
      <c r="E116" s="10">
        <f>КУБ!S113</f>
        <v>384099.1</v>
      </c>
      <c r="F116" s="10">
        <f>КУБ!T113</f>
        <v>287</v>
      </c>
      <c r="G116" s="10">
        <f>КУБ!Q113</f>
        <v>1199172.6026999999</v>
      </c>
      <c r="H116" s="10">
        <f>КУБ!R113</f>
        <v>1821</v>
      </c>
      <c r="I116" s="9">
        <f>IF(C116=0,"",КУБ!X113)</f>
        <v>0.45632333767926991</v>
      </c>
      <c r="J116" s="21">
        <f t="shared" si="6"/>
        <v>211</v>
      </c>
      <c r="K116" s="11">
        <f>IF(C116=0,"",КУБ!U113)</f>
        <v>0.32030343182889665</v>
      </c>
      <c r="L116" s="11">
        <f>IF(C116=0,"",КУБ!V113)</f>
        <v>0.15760571114772104</v>
      </c>
      <c r="M116" s="21">
        <f t="shared" si="7"/>
        <v>248</v>
      </c>
      <c r="N116" s="21">
        <f t="shared" si="8"/>
        <v>252</v>
      </c>
      <c r="O116" s="21">
        <f t="shared" si="9"/>
        <v>711</v>
      </c>
      <c r="P116" s="23">
        <f t="shared" si="10"/>
        <v>254</v>
      </c>
    </row>
    <row r="117" spans="2:16" ht="15.75">
      <c r="B117" s="8" t="str">
        <f>КУБ!O114</f>
        <v>Идрисова З.Б.</v>
      </c>
      <c r="C117" s="8" t="str">
        <f>КУБ!P114</f>
        <v>8073</v>
      </c>
      <c r="D117" s="10">
        <f>КУБ!W114</f>
        <v>13</v>
      </c>
      <c r="E117" s="10">
        <f>КУБ!S114</f>
        <v>412749.99</v>
      </c>
      <c r="F117" s="10">
        <f>КУБ!T114</f>
        <v>472</v>
      </c>
      <c r="G117" s="10">
        <f>КУБ!Q114</f>
        <v>493967.4903</v>
      </c>
      <c r="H117" s="10">
        <f>КУБ!R114</f>
        <v>745</v>
      </c>
      <c r="I117" s="9">
        <f>IF(C117=0,"",КУБ!X114)</f>
        <v>4.7619047619047619</v>
      </c>
      <c r="J117" s="21">
        <f t="shared" si="6"/>
        <v>25</v>
      </c>
      <c r="K117" s="11">
        <f>IF(C117=0,"",КУБ!U114)</f>
        <v>0.83558128440664303</v>
      </c>
      <c r="L117" s="11">
        <f>IF(C117=0,"",КУБ!V114)</f>
        <v>0.63355704697986581</v>
      </c>
      <c r="M117" s="21">
        <f t="shared" si="7"/>
        <v>12</v>
      </c>
      <c r="N117" s="21">
        <f t="shared" si="8"/>
        <v>13</v>
      </c>
      <c r="O117" s="21">
        <f t="shared" si="9"/>
        <v>50</v>
      </c>
      <c r="P117" s="23">
        <f t="shared" si="10"/>
        <v>6</v>
      </c>
    </row>
    <row r="118" spans="2:16" ht="15.75">
      <c r="B118" s="8" t="str">
        <f>КУБ!O115</f>
        <v>Идрисова П.М.</v>
      </c>
      <c r="C118" s="8" t="str">
        <f>КУБ!P115</f>
        <v>8000</v>
      </c>
      <c r="D118" s="10">
        <f>КУБ!W115</f>
        <v>0</v>
      </c>
      <c r="E118" s="10">
        <f>КУБ!S115</f>
        <v>133039.53</v>
      </c>
      <c r="F118" s="10">
        <f>КУБ!T115</f>
        <v>126</v>
      </c>
      <c r="G118" s="10">
        <f>КУБ!Q115</f>
        <v>274810.23009999999</v>
      </c>
      <c r="H118" s="10">
        <f>КУБ!R115</f>
        <v>501</v>
      </c>
      <c r="I118" s="9">
        <f>IF(C118=0,"",КУБ!X115)</f>
        <v>0</v>
      </c>
      <c r="J118" s="21">
        <f t="shared" si="6"/>
        <v>240</v>
      </c>
      <c r="K118" s="11">
        <f>IF(C118=0,"",КУБ!U115)</f>
        <v>0.4841141829093793</v>
      </c>
      <c r="L118" s="11">
        <f>IF(C118=0,"",КУБ!V115)</f>
        <v>0.25149700598802394</v>
      </c>
      <c r="M118" s="21">
        <f t="shared" si="7"/>
        <v>205</v>
      </c>
      <c r="N118" s="21">
        <f t="shared" si="8"/>
        <v>218</v>
      </c>
      <c r="O118" s="21">
        <f t="shared" si="9"/>
        <v>663</v>
      </c>
      <c r="P118" s="23">
        <f t="shared" si="10"/>
        <v>239</v>
      </c>
    </row>
    <row r="119" spans="2:16" ht="15.75">
      <c r="B119" s="8" t="str">
        <f>КУБ!O116</f>
        <v>Идрисова П.М.</v>
      </c>
      <c r="C119" s="8" t="str">
        <f>КУБ!P116</f>
        <v>8064</v>
      </c>
      <c r="D119" s="10">
        <f>КУБ!W116</f>
        <v>13</v>
      </c>
      <c r="E119" s="10">
        <f>КУБ!S116</f>
        <v>591079.65</v>
      </c>
      <c r="F119" s="10">
        <f>КУБ!T116</f>
        <v>520</v>
      </c>
      <c r="G119" s="10">
        <f>КУБ!Q116</f>
        <v>967811.14930000005</v>
      </c>
      <c r="H119" s="10">
        <f>КУБ!R116</f>
        <v>1488</v>
      </c>
      <c r="I119" s="9">
        <f>IF(C119=0,"",КУБ!X116)</f>
        <v>1.3429752066115703</v>
      </c>
      <c r="J119" s="21">
        <f t="shared" si="6"/>
        <v>137</v>
      </c>
      <c r="K119" s="11">
        <f>IF(C119=0,"",КУБ!U116)</f>
        <v>0.61073862439745297</v>
      </c>
      <c r="L119" s="11">
        <f>IF(C119=0,"",КУБ!V116)</f>
        <v>0.34946236559139787</v>
      </c>
      <c r="M119" s="21">
        <f t="shared" si="7"/>
        <v>126</v>
      </c>
      <c r="N119" s="21">
        <f t="shared" si="8"/>
        <v>159</v>
      </c>
      <c r="O119" s="21">
        <f t="shared" si="9"/>
        <v>422</v>
      </c>
      <c r="P119" s="23">
        <f t="shared" si="10"/>
        <v>140</v>
      </c>
    </row>
    <row r="120" spans="2:16" ht="15.75">
      <c r="B120" s="8" t="str">
        <f>КУБ!O117</f>
        <v>Идрисова П.М.</v>
      </c>
      <c r="C120" s="8" t="str">
        <f>КУБ!P117</f>
        <v>8078</v>
      </c>
      <c r="D120" s="10">
        <f>КУБ!W117</f>
        <v>2</v>
      </c>
      <c r="E120" s="10">
        <f>КУБ!S117</f>
        <v>84854.03</v>
      </c>
      <c r="F120" s="10">
        <f>КУБ!T117</f>
        <v>79</v>
      </c>
      <c r="G120" s="10">
        <f>КУБ!Q117</f>
        <v>140390.02989999999</v>
      </c>
      <c r="H120" s="10">
        <f>КУБ!R117</f>
        <v>278</v>
      </c>
      <c r="I120" s="9">
        <f>IF(C120=0,"",КУБ!X117)</f>
        <v>1.0050251256281406</v>
      </c>
      <c r="J120" s="21">
        <f t="shared" si="6"/>
        <v>171</v>
      </c>
      <c r="K120" s="11">
        <f>IF(C120=0,"",КУБ!U117)</f>
        <v>0.60441635392799364</v>
      </c>
      <c r="L120" s="11">
        <f>IF(C120=0,"",КУБ!V117)</f>
        <v>0.28417266187050361</v>
      </c>
      <c r="M120" s="21">
        <f t="shared" si="7"/>
        <v>130</v>
      </c>
      <c r="N120" s="21">
        <f t="shared" si="8"/>
        <v>196</v>
      </c>
      <c r="O120" s="21">
        <f t="shared" si="9"/>
        <v>497</v>
      </c>
      <c r="P120" s="23">
        <f t="shared" si="10"/>
        <v>180</v>
      </c>
    </row>
    <row r="121" spans="2:16" ht="15.75">
      <c r="B121" s="8" t="str">
        <f>КУБ!O118</f>
        <v>Изиев А.М.</v>
      </c>
      <c r="C121" s="8" t="str">
        <f>КУБ!P118</f>
        <v>8029</v>
      </c>
      <c r="D121" s="10">
        <f>КУБ!W118</f>
        <v>7</v>
      </c>
      <c r="E121" s="10">
        <f>КУБ!S118</f>
        <v>97898.409999999989</v>
      </c>
      <c r="F121" s="10">
        <f>КУБ!T118</f>
        <v>125</v>
      </c>
      <c r="G121" s="10">
        <f>КУБ!Q118</f>
        <v>158142.91070000001</v>
      </c>
      <c r="H121" s="10">
        <f>КУБ!R118</f>
        <v>272</v>
      </c>
      <c r="I121" s="9">
        <f>IF(C121=0,"",КУБ!X118)</f>
        <v>4.7619047619047619</v>
      </c>
      <c r="J121" s="21">
        <f t="shared" si="6"/>
        <v>25</v>
      </c>
      <c r="K121" s="11">
        <f>IF(C121=0,"",КУБ!U118)</f>
        <v>0.61905026008857944</v>
      </c>
      <c r="L121" s="11">
        <f>IF(C121=0,"",КУБ!V118)</f>
        <v>0.45955882352941174</v>
      </c>
      <c r="M121" s="21">
        <f t="shared" si="7"/>
        <v>117</v>
      </c>
      <c r="N121" s="21">
        <f t="shared" si="8"/>
        <v>78</v>
      </c>
      <c r="O121" s="21">
        <f t="shared" si="9"/>
        <v>220</v>
      </c>
      <c r="P121" s="23">
        <f t="shared" si="10"/>
        <v>61</v>
      </c>
    </row>
    <row r="122" spans="2:16" ht="15.75">
      <c r="B122" s="8" t="str">
        <f>КУБ!O119</f>
        <v>Изиев А.М.</v>
      </c>
      <c r="C122" s="8" t="str">
        <f>КУБ!P119</f>
        <v>8032</v>
      </c>
      <c r="D122" s="10">
        <f>КУБ!W119</f>
        <v>2</v>
      </c>
      <c r="E122" s="10">
        <f>КУБ!S119</f>
        <v>20629</v>
      </c>
      <c r="F122" s="10">
        <f>КУБ!T119</f>
        <v>20</v>
      </c>
      <c r="G122" s="10">
        <f>КУБ!Q119</f>
        <v>36123.500999999997</v>
      </c>
      <c r="H122" s="10">
        <f>КУБ!R119</f>
        <v>59</v>
      </c>
      <c r="I122" s="9">
        <f>IF(C122=0,"",КУБ!X119)</f>
        <v>5.1282051282051277</v>
      </c>
      <c r="J122" s="21">
        <f t="shared" si="6"/>
        <v>22</v>
      </c>
      <c r="K122" s="11">
        <f>IF(C122=0,"",КУБ!U119)</f>
        <v>0.57106867908511971</v>
      </c>
      <c r="L122" s="11">
        <f>IF(C122=0,"",КУБ!V119)</f>
        <v>0.33898305084745761</v>
      </c>
      <c r="M122" s="21">
        <f t="shared" si="7"/>
        <v>157</v>
      </c>
      <c r="N122" s="21">
        <f t="shared" si="8"/>
        <v>166</v>
      </c>
      <c r="O122" s="21">
        <f t="shared" si="9"/>
        <v>345</v>
      </c>
      <c r="P122" s="23">
        <f t="shared" si="10"/>
        <v>109</v>
      </c>
    </row>
    <row r="123" spans="2:16" ht="15.75">
      <c r="B123" s="8" t="str">
        <f>КУБ!O120</f>
        <v>Изиев А.М.</v>
      </c>
      <c r="C123" s="8" t="str">
        <f>КУБ!P120</f>
        <v>8061</v>
      </c>
      <c r="D123" s="10">
        <f>КУБ!W120</f>
        <v>30</v>
      </c>
      <c r="E123" s="10">
        <f>КУБ!S120</f>
        <v>312007.67999999999</v>
      </c>
      <c r="F123" s="10">
        <f>КУБ!T120</f>
        <v>187</v>
      </c>
      <c r="G123" s="10">
        <f>КУБ!Q120</f>
        <v>1055885.2768000001</v>
      </c>
      <c r="H123" s="10">
        <f>КУБ!R120</f>
        <v>1602</v>
      </c>
      <c r="I123" s="9">
        <f>IF(C123=0,"",КУБ!X120)</f>
        <v>2.1201413427561837</v>
      </c>
      <c r="J123" s="21">
        <f t="shared" si="6"/>
        <v>79</v>
      </c>
      <c r="K123" s="11">
        <f>IF(C123=0,"",КУБ!U120)</f>
        <v>0.29549392046224993</v>
      </c>
      <c r="L123" s="11">
        <f>IF(C123=0,"",КУБ!V120)</f>
        <v>0.11672908863920099</v>
      </c>
      <c r="M123" s="21">
        <f t="shared" si="7"/>
        <v>253</v>
      </c>
      <c r="N123" s="21">
        <f t="shared" si="8"/>
        <v>259</v>
      </c>
      <c r="O123" s="21">
        <f t="shared" si="9"/>
        <v>591</v>
      </c>
      <c r="P123" s="23">
        <f t="shared" si="10"/>
        <v>217</v>
      </c>
    </row>
    <row r="124" spans="2:16" ht="15.75">
      <c r="B124" s="8" t="str">
        <f>КУБ!O121</f>
        <v>Имангазалиева А.Н.</v>
      </c>
      <c r="C124" s="8" t="str">
        <f>КУБ!P121</f>
        <v>8084</v>
      </c>
      <c r="D124" s="10">
        <f>КУБ!W121</f>
        <v>2</v>
      </c>
      <c r="E124" s="10">
        <f>КУБ!S121</f>
        <v>600.01</v>
      </c>
      <c r="F124" s="10">
        <f>КУБ!T121</f>
        <v>1</v>
      </c>
      <c r="G124" s="10">
        <f>КУБ!Q121</f>
        <v>4692.51</v>
      </c>
      <c r="H124" s="10">
        <f>КУБ!R121</f>
        <v>19</v>
      </c>
      <c r="I124" s="9">
        <f>IF(C124=0,"",КУБ!X121)</f>
        <v>11.111111111111111</v>
      </c>
      <c r="J124" s="21">
        <f t="shared" si="6"/>
        <v>6</v>
      </c>
      <c r="K124" s="11">
        <f>IF(C124=0,"",КУБ!U121)</f>
        <v>0.12786547071822968</v>
      </c>
      <c r="L124" s="11">
        <f>IF(C124=0,"",КУБ!V121)</f>
        <v>5.2631578947368418E-2</v>
      </c>
      <c r="M124" s="21">
        <f t="shared" si="7"/>
        <v>272</v>
      </c>
      <c r="N124" s="21">
        <f t="shared" si="8"/>
        <v>274</v>
      </c>
      <c r="O124" s="21">
        <f t="shared" si="9"/>
        <v>552</v>
      </c>
      <c r="P124" s="23">
        <f t="shared" si="10"/>
        <v>197</v>
      </c>
    </row>
    <row r="125" spans="2:16" ht="15.75">
      <c r="B125" s="8" t="str">
        <f>КУБ!O122</f>
        <v>Имангазалиева А.Н.</v>
      </c>
      <c r="C125" s="8" t="str">
        <f>КУБ!P122</f>
        <v>8090</v>
      </c>
      <c r="D125" s="10">
        <f>КУБ!W122</f>
        <v>21</v>
      </c>
      <c r="E125" s="10">
        <f>КУБ!S122</f>
        <v>408792.33999999997</v>
      </c>
      <c r="F125" s="10">
        <f>КУБ!T122</f>
        <v>388</v>
      </c>
      <c r="G125" s="10">
        <f>КУБ!Q122</f>
        <v>669295.93969999999</v>
      </c>
      <c r="H125" s="10">
        <f>КУБ!R122</f>
        <v>927</v>
      </c>
      <c r="I125" s="9">
        <f>IF(C125=0,"",КУБ!X122)</f>
        <v>3.8961038961038965</v>
      </c>
      <c r="J125" s="21">
        <f t="shared" si="6"/>
        <v>36</v>
      </c>
      <c r="K125" s="11">
        <f>IF(C125=0,"",КУБ!U122)</f>
        <v>0.61077965030421955</v>
      </c>
      <c r="L125" s="11">
        <f>IF(C125=0,"",КУБ!V122)</f>
        <v>0.418554476806904</v>
      </c>
      <c r="M125" s="21">
        <f t="shared" si="7"/>
        <v>125</v>
      </c>
      <c r="N125" s="21">
        <f t="shared" si="8"/>
        <v>108</v>
      </c>
      <c r="O125" s="21">
        <f t="shared" si="9"/>
        <v>269</v>
      </c>
      <c r="P125" s="23">
        <f t="shared" si="10"/>
        <v>78</v>
      </c>
    </row>
    <row r="126" spans="2:16" ht="15.75">
      <c r="B126" s="8" t="str">
        <f>КУБ!O123</f>
        <v>Иманова Г.Н.</v>
      </c>
      <c r="C126" s="8" t="str">
        <f>КУБ!P123</f>
        <v>8096</v>
      </c>
      <c r="D126" s="10">
        <f>КУБ!W123</f>
        <v>3</v>
      </c>
      <c r="E126" s="10">
        <f>КУБ!S123</f>
        <v>291584.02999999997</v>
      </c>
      <c r="F126" s="10">
        <f>КУБ!T123</f>
        <v>188</v>
      </c>
      <c r="G126" s="10">
        <f>КУБ!Q123</f>
        <v>1159601.4746000001</v>
      </c>
      <c r="H126" s="10">
        <f>КУБ!R123</f>
        <v>1989</v>
      </c>
      <c r="I126" s="9">
        <f>IF(C126=0,"",КУБ!X123)</f>
        <v>0.16657412548584119</v>
      </c>
      <c r="J126" s="21">
        <f t="shared" si="6"/>
        <v>233</v>
      </c>
      <c r="K126" s="11">
        <f>IF(C126=0,"",КУБ!U123)</f>
        <v>0.25145193101843955</v>
      </c>
      <c r="L126" s="11">
        <f>IF(C126=0,"",КУБ!V123)</f>
        <v>9.4519859225741576E-2</v>
      </c>
      <c r="M126" s="21">
        <f t="shared" si="7"/>
        <v>258</v>
      </c>
      <c r="N126" s="21">
        <f t="shared" si="8"/>
        <v>265</v>
      </c>
      <c r="O126" s="21">
        <f t="shared" si="9"/>
        <v>756</v>
      </c>
      <c r="P126" s="23">
        <f t="shared" si="10"/>
        <v>267</v>
      </c>
    </row>
    <row r="127" spans="2:16" ht="15.75">
      <c r="B127" s="8" t="str">
        <f>КУБ!O124</f>
        <v>Исаева З.Ж.</v>
      </c>
      <c r="C127" s="8" t="str">
        <f>КУБ!P124</f>
        <v>8058</v>
      </c>
      <c r="D127" s="10">
        <f>КУБ!W124</f>
        <v>1</v>
      </c>
      <c r="E127" s="10">
        <f>КУБ!S124</f>
        <v>238644.91</v>
      </c>
      <c r="F127" s="10">
        <f>КУБ!T124</f>
        <v>124</v>
      </c>
      <c r="G127" s="10">
        <f>КУБ!Q124</f>
        <v>539368.90560000006</v>
      </c>
      <c r="H127" s="10">
        <f>КУБ!R124</f>
        <v>635</v>
      </c>
      <c r="I127" s="9">
        <f>IF(C127=0,"",КУБ!X124)</f>
        <v>0.19569471624266144</v>
      </c>
      <c r="J127" s="21">
        <f t="shared" si="6"/>
        <v>230</v>
      </c>
      <c r="K127" s="11">
        <f>IF(C127=0,"",КУБ!U124)</f>
        <v>0.44245210934903395</v>
      </c>
      <c r="L127" s="11">
        <f>IF(C127=0,"",КУБ!V124)</f>
        <v>0.1952755905511811</v>
      </c>
      <c r="M127" s="21">
        <f t="shared" si="7"/>
        <v>218</v>
      </c>
      <c r="N127" s="21">
        <f t="shared" si="8"/>
        <v>237</v>
      </c>
      <c r="O127" s="21">
        <f t="shared" si="9"/>
        <v>685</v>
      </c>
      <c r="P127" s="23">
        <f t="shared" si="10"/>
        <v>246</v>
      </c>
    </row>
    <row r="128" spans="2:16" ht="15.75">
      <c r="B128" s="8" t="str">
        <f>КУБ!O125</f>
        <v>Исаева С.И.</v>
      </c>
      <c r="C128" s="8" t="str">
        <f>КУБ!P125</f>
        <v>8015</v>
      </c>
      <c r="D128" s="10">
        <f>КУБ!W125</f>
        <v>10</v>
      </c>
      <c r="E128" s="10">
        <f>КУБ!S125</f>
        <v>653000.97</v>
      </c>
      <c r="F128" s="10">
        <f>КУБ!T125</f>
        <v>542</v>
      </c>
      <c r="G128" s="10">
        <f>КУБ!Q125</f>
        <v>970897.46979999996</v>
      </c>
      <c r="H128" s="10">
        <f>КУБ!R125</f>
        <v>1210</v>
      </c>
      <c r="I128" s="9">
        <f>IF(C128=0,"",КУБ!X125)</f>
        <v>1.4970059880239521</v>
      </c>
      <c r="J128" s="21">
        <f t="shared" si="6"/>
        <v>121</v>
      </c>
      <c r="K128" s="11">
        <f>IF(C128=0,"",КУБ!U125)</f>
        <v>0.67257459238668627</v>
      </c>
      <c r="L128" s="11">
        <f>IF(C128=0,"",КУБ!V125)</f>
        <v>0.44793388429752068</v>
      </c>
      <c r="M128" s="21">
        <f t="shared" si="7"/>
        <v>77</v>
      </c>
      <c r="N128" s="21">
        <f t="shared" si="8"/>
        <v>87</v>
      </c>
      <c r="O128" s="21">
        <f t="shared" si="9"/>
        <v>285</v>
      </c>
      <c r="P128" s="23">
        <f t="shared" si="10"/>
        <v>82</v>
      </c>
    </row>
    <row r="129" spans="2:16" ht="15.75">
      <c r="B129" s="8" t="str">
        <f>КУБ!O126</f>
        <v>Искендерова З.Н.</v>
      </c>
      <c r="C129" s="8" t="str">
        <f>КУБ!P126</f>
        <v>8015</v>
      </c>
      <c r="D129" s="10">
        <f>КУБ!W126</f>
        <v>6</v>
      </c>
      <c r="E129" s="10">
        <f>КУБ!S126</f>
        <v>796904.08000000007</v>
      </c>
      <c r="F129" s="10">
        <f>КУБ!T126</f>
        <v>686</v>
      </c>
      <c r="G129" s="10">
        <f>КУБ!Q126</f>
        <v>1126911.0819999999</v>
      </c>
      <c r="H129" s="10">
        <f>КУБ!R126</f>
        <v>1462</v>
      </c>
      <c r="I129" s="9">
        <f>IF(C129=0,"",КУБ!X126)</f>
        <v>0.77319587628865982</v>
      </c>
      <c r="J129" s="21">
        <f t="shared" si="6"/>
        <v>186</v>
      </c>
      <c r="K129" s="11">
        <f>IF(C129=0,"",КУБ!U126)</f>
        <v>0.70715790511677667</v>
      </c>
      <c r="L129" s="11">
        <f>IF(C129=0,"",КУБ!V126)</f>
        <v>0.4692202462380301</v>
      </c>
      <c r="M129" s="21">
        <f t="shared" si="7"/>
        <v>48</v>
      </c>
      <c r="N129" s="21">
        <f t="shared" si="8"/>
        <v>69</v>
      </c>
      <c r="O129" s="21">
        <f t="shared" si="9"/>
        <v>303</v>
      </c>
      <c r="P129" s="23">
        <f t="shared" si="10"/>
        <v>90</v>
      </c>
    </row>
    <row r="130" spans="2:16" ht="15.75">
      <c r="B130" s="8" t="str">
        <f>КУБ!O127</f>
        <v>Исмаилова Ж.Т.</v>
      </c>
      <c r="C130" s="8" t="str">
        <f>КУБ!P127</f>
        <v>8076</v>
      </c>
      <c r="D130" s="10">
        <f>КУБ!W127</f>
        <v>14</v>
      </c>
      <c r="E130" s="10">
        <f>КУБ!S127</f>
        <v>224343.71</v>
      </c>
      <c r="F130" s="10">
        <f>КУБ!T127</f>
        <v>169</v>
      </c>
      <c r="G130" s="10">
        <f>КУБ!Q127</f>
        <v>461257.70929999999</v>
      </c>
      <c r="H130" s="10">
        <f>КУБ!R127</f>
        <v>591</v>
      </c>
      <c r="I130" s="9">
        <f>IF(C130=0,"",КУБ!X127)</f>
        <v>3.3175355450236967</v>
      </c>
      <c r="J130" s="21">
        <f t="shared" si="6"/>
        <v>49</v>
      </c>
      <c r="K130" s="11">
        <f>IF(C130=0,"",КУБ!U127)</f>
        <v>0.48637389788121205</v>
      </c>
      <c r="L130" s="11">
        <f>IF(C130=0,"",КУБ!V127)</f>
        <v>0.2859560067681895</v>
      </c>
      <c r="M130" s="21">
        <f t="shared" si="7"/>
        <v>202</v>
      </c>
      <c r="N130" s="21">
        <f t="shared" si="8"/>
        <v>195</v>
      </c>
      <c r="O130" s="21">
        <f t="shared" si="9"/>
        <v>446</v>
      </c>
      <c r="P130" s="23">
        <f t="shared" si="10"/>
        <v>151</v>
      </c>
    </row>
    <row r="131" spans="2:16" ht="15.75">
      <c r="B131" s="8" t="str">
        <f>КУБ!O128</f>
        <v>Исмаилова З.С.</v>
      </c>
      <c r="C131" s="8" t="str">
        <f>КУБ!P128</f>
        <v>8083</v>
      </c>
      <c r="D131" s="10">
        <f>КУБ!W128</f>
        <v>26</v>
      </c>
      <c r="E131" s="10">
        <f>КУБ!S128</f>
        <v>1468185.4599999997</v>
      </c>
      <c r="F131" s="10">
        <f>КУБ!T128</f>
        <v>891</v>
      </c>
      <c r="G131" s="10">
        <f>КУБ!Q128</f>
        <v>2386342.6811000002</v>
      </c>
      <c r="H131" s="10">
        <f>КУБ!R128</f>
        <v>2127</v>
      </c>
      <c r="I131" s="9">
        <f>IF(C131=0,"",КУБ!X128)</f>
        <v>2.1035598705501619</v>
      </c>
      <c r="J131" s="21">
        <f t="shared" si="6"/>
        <v>80</v>
      </c>
      <c r="K131" s="11">
        <f>IF(C131=0,"",КУБ!U128)</f>
        <v>0.61524502395575065</v>
      </c>
      <c r="L131" s="11">
        <f>IF(C131=0,"",КУБ!V128)</f>
        <v>0.41889985895627646</v>
      </c>
      <c r="M131" s="21">
        <f t="shared" si="7"/>
        <v>119</v>
      </c>
      <c r="N131" s="21">
        <f t="shared" si="8"/>
        <v>107</v>
      </c>
      <c r="O131" s="21">
        <f t="shared" si="9"/>
        <v>306</v>
      </c>
      <c r="P131" s="23">
        <f t="shared" si="10"/>
        <v>93</v>
      </c>
    </row>
    <row r="132" spans="2:16" ht="15.75">
      <c r="B132" s="8" t="str">
        <f>КУБ!O129</f>
        <v>Исмаилова С.Д.</v>
      </c>
      <c r="C132" s="8" t="str">
        <f>КУБ!P129</f>
        <v>8068</v>
      </c>
      <c r="D132" s="10">
        <f>КУБ!W129</f>
        <v>1</v>
      </c>
      <c r="E132" s="10">
        <f>КУБ!S129</f>
        <v>249460.74000000002</v>
      </c>
      <c r="F132" s="10">
        <f>КУБ!T129</f>
        <v>251</v>
      </c>
      <c r="G132" s="10">
        <f>КУБ!Q129</f>
        <v>377172.56900000002</v>
      </c>
      <c r="H132" s="10">
        <f>КУБ!R129</f>
        <v>562</v>
      </c>
      <c r="I132" s="9">
        <f>IF(C132=0,"",КУБ!X129)</f>
        <v>0.32154340836012862</v>
      </c>
      <c r="J132" s="21">
        <f t="shared" si="6"/>
        <v>220</v>
      </c>
      <c r="K132" s="11">
        <f>IF(C132=0,"",КУБ!U129)</f>
        <v>0.66139682602421712</v>
      </c>
      <c r="L132" s="11">
        <f>IF(C132=0,"",КУБ!V129)</f>
        <v>0.44661921708185054</v>
      </c>
      <c r="M132" s="21">
        <f t="shared" si="7"/>
        <v>89</v>
      </c>
      <c r="N132" s="21">
        <f t="shared" si="8"/>
        <v>88</v>
      </c>
      <c r="O132" s="21">
        <f t="shared" si="9"/>
        <v>397</v>
      </c>
      <c r="P132" s="23">
        <f t="shared" si="10"/>
        <v>130</v>
      </c>
    </row>
    <row r="133" spans="2:16" ht="15.75">
      <c r="B133" s="8" t="str">
        <f>КУБ!O130</f>
        <v>Исмаилова Х.Т.</v>
      </c>
      <c r="C133" s="8" t="str">
        <f>КУБ!P130</f>
        <v>8078</v>
      </c>
      <c r="D133" s="10">
        <f>КУБ!W130</f>
        <v>9</v>
      </c>
      <c r="E133" s="10">
        <f>КУБ!S130</f>
        <v>465056.37100000004</v>
      </c>
      <c r="F133" s="10">
        <f>КУБ!T130</f>
        <v>612</v>
      </c>
      <c r="G133" s="10">
        <f>КУБ!Q130</f>
        <v>833562.37</v>
      </c>
      <c r="H133" s="10">
        <f>КУБ!R130</f>
        <v>1728</v>
      </c>
      <c r="I133" s="9">
        <f>IF(C133=0,"",КУБ!X130)</f>
        <v>0.80645161290322576</v>
      </c>
      <c r="J133" s="21">
        <f t="shared" si="6"/>
        <v>184</v>
      </c>
      <c r="K133" s="11">
        <f>IF(C133=0,"",КУБ!U130)</f>
        <v>0.55791430580053658</v>
      </c>
      <c r="L133" s="11">
        <f>IF(C133=0,"",КУБ!V130)</f>
        <v>0.35416666666666669</v>
      </c>
      <c r="M133" s="21">
        <f t="shared" si="7"/>
        <v>163</v>
      </c>
      <c r="N133" s="21">
        <f t="shared" si="8"/>
        <v>154</v>
      </c>
      <c r="O133" s="21">
        <f t="shared" si="9"/>
        <v>501</v>
      </c>
      <c r="P133" s="23">
        <f t="shared" si="10"/>
        <v>182</v>
      </c>
    </row>
    <row r="134" spans="2:16" ht="15.75">
      <c r="B134" s="8" t="str">
        <f>КУБ!O131</f>
        <v>Исмаилова Ш.Р.</v>
      </c>
      <c r="C134" s="8" t="str">
        <f>КУБ!P131</f>
        <v>8001</v>
      </c>
      <c r="D134" s="10">
        <f>КУБ!W131</f>
        <v>1</v>
      </c>
      <c r="E134" s="10">
        <f>КУБ!S131</f>
        <v>323157.15999999997</v>
      </c>
      <c r="F134" s="10">
        <f>КУБ!T131</f>
        <v>479</v>
      </c>
      <c r="G134" s="10">
        <f>КУБ!Q131</f>
        <v>484841.76089999999</v>
      </c>
      <c r="H134" s="10">
        <f>КУБ!R131</f>
        <v>925</v>
      </c>
      <c r="I134" s="9">
        <f>IF(C134=0,"",КУБ!X131)</f>
        <v>0.22421524663677131</v>
      </c>
      <c r="J134" s="21">
        <f t="shared" si="6"/>
        <v>226</v>
      </c>
      <c r="K134" s="11">
        <f>IF(C134=0,"",КУБ!U131)</f>
        <v>0.66652088590745806</v>
      </c>
      <c r="L134" s="11">
        <f>IF(C134=0,"",КУБ!V131)</f>
        <v>0.51783783783783788</v>
      </c>
      <c r="M134" s="21">
        <f t="shared" si="7"/>
        <v>85</v>
      </c>
      <c r="N134" s="21">
        <f t="shared" si="8"/>
        <v>43</v>
      </c>
      <c r="O134" s="21">
        <f t="shared" si="9"/>
        <v>354</v>
      </c>
      <c r="P134" s="23">
        <f t="shared" si="10"/>
        <v>110</v>
      </c>
    </row>
    <row r="135" spans="2:16" ht="15.75">
      <c r="B135" s="8" t="str">
        <f>КУБ!O132</f>
        <v>Исрапилова А.К.</v>
      </c>
      <c r="C135" s="8" t="str">
        <f>КУБ!P132</f>
        <v>8001</v>
      </c>
      <c r="D135" s="10">
        <f>КУБ!W132</f>
        <v>16</v>
      </c>
      <c r="E135" s="10">
        <f>КУБ!S132</f>
        <v>259833.63999999998</v>
      </c>
      <c r="F135" s="10">
        <f>КУБ!T132</f>
        <v>307</v>
      </c>
      <c r="G135" s="10">
        <f>КУБ!Q132</f>
        <v>484273.13949999999</v>
      </c>
      <c r="H135" s="10">
        <f>КУБ!R132</f>
        <v>857</v>
      </c>
      <c r="I135" s="9">
        <f>IF(C135=0,"",КУБ!X132)</f>
        <v>2.9090909090909092</v>
      </c>
      <c r="J135" s="21">
        <f t="shared" si="6"/>
        <v>57</v>
      </c>
      <c r="K135" s="11">
        <f>IF(C135=0,"",КУБ!U132)</f>
        <v>0.53654357181212198</v>
      </c>
      <c r="L135" s="11">
        <f>IF(C135=0,"",КУБ!V132)</f>
        <v>0.35822637106184363</v>
      </c>
      <c r="M135" s="21">
        <f t="shared" si="7"/>
        <v>175</v>
      </c>
      <c r="N135" s="21">
        <f t="shared" si="8"/>
        <v>151</v>
      </c>
      <c r="O135" s="21">
        <f t="shared" si="9"/>
        <v>383</v>
      </c>
      <c r="P135" s="23">
        <f t="shared" si="10"/>
        <v>123</v>
      </c>
    </row>
    <row r="136" spans="2:16" ht="15.75">
      <c r="B136" s="8" t="str">
        <f>КУБ!O133</f>
        <v>Исрапилова А.К.</v>
      </c>
      <c r="C136" s="8" t="str">
        <f>КУБ!P133</f>
        <v>8079</v>
      </c>
      <c r="D136" s="10">
        <f>КУБ!W133</f>
        <v>6</v>
      </c>
      <c r="E136" s="10">
        <f>КУБ!S133</f>
        <v>176676.94</v>
      </c>
      <c r="F136" s="10">
        <f>КУБ!T133</f>
        <v>192</v>
      </c>
      <c r="G136" s="10">
        <f>КУБ!Q133</f>
        <v>341672.94</v>
      </c>
      <c r="H136" s="10">
        <f>КУБ!R133</f>
        <v>489</v>
      </c>
      <c r="I136" s="9">
        <f>IF(C136=0,"",КУБ!X133)</f>
        <v>2.0202020202020199</v>
      </c>
      <c r="J136" s="21">
        <f t="shared" si="6"/>
        <v>83</v>
      </c>
      <c r="K136" s="11">
        <f>IF(C136=0,"",КУБ!U133)</f>
        <v>0.51709374467875624</v>
      </c>
      <c r="L136" s="11">
        <f>IF(C136=0,"",КУБ!V133)</f>
        <v>0.39263803680981596</v>
      </c>
      <c r="M136" s="21">
        <f t="shared" si="7"/>
        <v>186</v>
      </c>
      <c r="N136" s="21">
        <f t="shared" si="8"/>
        <v>129</v>
      </c>
      <c r="O136" s="21">
        <f t="shared" si="9"/>
        <v>398</v>
      </c>
      <c r="P136" s="23">
        <f t="shared" si="10"/>
        <v>131</v>
      </c>
    </row>
    <row r="137" spans="2:16" ht="15.75">
      <c r="B137" s="8" t="str">
        <f>КУБ!O134</f>
        <v>Исубилаева А.А.</v>
      </c>
      <c r="C137" s="8" t="str">
        <f>КУБ!P134</f>
        <v>8086</v>
      </c>
      <c r="D137" s="10">
        <f>КУБ!W134</f>
        <v>11</v>
      </c>
      <c r="E137" s="10">
        <f>КУБ!S134</f>
        <v>272396.92</v>
      </c>
      <c r="F137" s="10">
        <f>КУБ!T134</f>
        <v>229</v>
      </c>
      <c r="G137" s="10">
        <f>КУБ!Q134</f>
        <v>873884.21499999997</v>
      </c>
      <c r="H137" s="10">
        <f>КУБ!R134</f>
        <v>1434</v>
      </c>
      <c r="I137" s="9">
        <f>IF(C137=0,"",КУБ!X134)</f>
        <v>0.91286307053941906</v>
      </c>
      <c r="J137" s="21">
        <f t="shared" ref="J137:J200" si="11">RANK(I137,$I$8:$I$338,0)</f>
        <v>177</v>
      </c>
      <c r="K137" s="11">
        <f>IF(C137=0,"",КУБ!U134)</f>
        <v>0.31170825073204922</v>
      </c>
      <c r="L137" s="11">
        <f>IF(C137=0,"",КУБ!V134)</f>
        <v>0.1596931659693166</v>
      </c>
      <c r="M137" s="21">
        <f t="shared" ref="M137:M200" si="12">RANK(K137,$K$8:$K$338,0)</f>
        <v>251</v>
      </c>
      <c r="N137" s="21">
        <f t="shared" ref="N137:N200" si="13">RANK(L137,$L$8:$L$338,0)</f>
        <v>250</v>
      </c>
      <c r="O137" s="21">
        <f t="shared" ref="O137:O200" si="14">IFERROR(SUM(J137,M137,N137),"")</f>
        <v>678</v>
      </c>
      <c r="P137" s="23">
        <f t="shared" ref="P137:P200" si="15">RANK(O137,$O$8:$O$338,1)</f>
        <v>245</v>
      </c>
    </row>
    <row r="138" spans="2:16" ht="15.75">
      <c r="B138" s="8" t="str">
        <f>КУБ!O135</f>
        <v>Ихулгаджиева П.Г.</v>
      </c>
      <c r="C138" s="8" t="str">
        <f>КУБ!P135</f>
        <v>8003</v>
      </c>
      <c r="D138" s="10">
        <f>КУБ!W135</f>
        <v>4</v>
      </c>
      <c r="E138" s="10">
        <f>КУБ!S135</f>
        <v>109293.54</v>
      </c>
      <c r="F138" s="10">
        <f>КУБ!T135</f>
        <v>104</v>
      </c>
      <c r="G138" s="10">
        <f>КУБ!Q135</f>
        <v>164085.14000000001</v>
      </c>
      <c r="H138" s="10">
        <f>КУБ!R135</f>
        <v>224</v>
      </c>
      <c r="I138" s="9">
        <f>IF(C138=0,"",КУБ!X135)</f>
        <v>3.3333333333333335</v>
      </c>
      <c r="J138" s="21">
        <f t="shared" si="11"/>
        <v>48</v>
      </c>
      <c r="K138" s="11">
        <f>IF(C138=0,"",КУБ!U135)</f>
        <v>0.66607823231281016</v>
      </c>
      <c r="L138" s="11">
        <f>IF(C138=0,"",КУБ!V135)</f>
        <v>0.4642857142857143</v>
      </c>
      <c r="M138" s="21">
        <f t="shared" si="12"/>
        <v>86</v>
      </c>
      <c r="N138" s="21">
        <f t="shared" si="13"/>
        <v>74</v>
      </c>
      <c r="O138" s="21">
        <f t="shared" si="14"/>
        <v>208</v>
      </c>
      <c r="P138" s="23">
        <f t="shared" si="15"/>
        <v>52</v>
      </c>
    </row>
    <row r="139" spans="2:16" ht="15.75">
      <c r="B139" s="8" t="str">
        <f>КУБ!O136</f>
        <v>Ихулгаджиева П.Г.</v>
      </c>
      <c r="C139" s="8" t="str">
        <f>КУБ!P136</f>
        <v>8012</v>
      </c>
      <c r="D139" s="10">
        <f>КУБ!W136</f>
        <v>10</v>
      </c>
      <c r="E139" s="10">
        <f>КУБ!S136</f>
        <v>27341.52</v>
      </c>
      <c r="F139" s="10">
        <f>КУБ!T136</f>
        <v>53</v>
      </c>
      <c r="G139" s="10">
        <f>КУБ!Q136</f>
        <v>75479.520000000004</v>
      </c>
      <c r="H139" s="10">
        <f>КУБ!R136</f>
        <v>162</v>
      </c>
      <c r="I139" s="9">
        <f>IF(C139=0,"",КУБ!X136)</f>
        <v>9.1743119266055047</v>
      </c>
      <c r="J139" s="21">
        <f t="shared" si="11"/>
        <v>10</v>
      </c>
      <c r="K139" s="11">
        <f>IF(C139=0,"",КУБ!U136)</f>
        <v>0.36223759769537484</v>
      </c>
      <c r="L139" s="11">
        <f>IF(C139=0,"",КУБ!V136)</f>
        <v>0.3271604938271605</v>
      </c>
      <c r="M139" s="21">
        <f t="shared" si="12"/>
        <v>236</v>
      </c>
      <c r="N139" s="21">
        <f t="shared" si="13"/>
        <v>170</v>
      </c>
      <c r="O139" s="21">
        <f t="shared" si="14"/>
        <v>416</v>
      </c>
      <c r="P139" s="23">
        <f t="shared" si="15"/>
        <v>136</v>
      </c>
    </row>
    <row r="140" spans="2:16" ht="15.75">
      <c r="B140" s="8" t="str">
        <f>КУБ!O137</f>
        <v>Ихулгаджиева П.Г.</v>
      </c>
      <c r="C140" s="8" t="str">
        <f>КУБ!P137</f>
        <v>8024</v>
      </c>
      <c r="D140" s="10">
        <f>КУБ!W137</f>
        <v>28</v>
      </c>
      <c r="E140" s="10">
        <f>КУБ!S137</f>
        <v>279071.04000000004</v>
      </c>
      <c r="F140" s="10">
        <f>КУБ!T137</f>
        <v>257</v>
      </c>
      <c r="G140" s="10">
        <f>КУБ!Q137</f>
        <v>537980.39899999998</v>
      </c>
      <c r="H140" s="10">
        <f>КУБ!R137</f>
        <v>769</v>
      </c>
      <c r="I140" s="9">
        <f>IF(C140=0,"",КУБ!X137)</f>
        <v>5.46875</v>
      </c>
      <c r="J140" s="21">
        <f t="shared" si="11"/>
        <v>21</v>
      </c>
      <c r="K140" s="11">
        <f>IF(C140=0,"",КУБ!U137)</f>
        <v>0.51873830444145985</v>
      </c>
      <c r="L140" s="11">
        <f>IF(C140=0,"",КУБ!V137)</f>
        <v>0.33420026007802339</v>
      </c>
      <c r="M140" s="21">
        <f t="shared" si="12"/>
        <v>183</v>
      </c>
      <c r="N140" s="21">
        <f t="shared" si="13"/>
        <v>167</v>
      </c>
      <c r="O140" s="21">
        <f t="shared" si="14"/>
        <v>371</v>
      </c>
      <c r="P140" s="23">
        <f t="shared" si="15"/>
        <v>119</v>
      </c>
    </row>
    <row r="141" spans="2:16" ht="15.75">
      <c r="B141" s="8" t="str">
        <f>КУБ!O138</f>
        <v>Кабардиева Н.Н.</v>
      </c>
      <c r="C141" s="8" t="str">
        <f>КУБ!P138</f>
        <v>8011</v>
      </c>
      <c r="D141" s="10">
        <f>КУБ!W138</f>
        <v>15</v>
      </c>
      <c r="E141" s="10">
        <f>КУБ!S138</f>
        <v>710565.10000000009</v>
      </c>
      <c r="F141" s="10">
        <f>КУБ!T138</f>
        <v>524</v>
      </c>
      <c r="G141" s="10">
        <f>КУБ!Q138</f>
        <v>1367435.9006000001</v>
      </c>
      <c r="H141" s="10">
        <f>КУБ!R138</f>
        <v>1487</v>
      </c>
      <c r="I141" s="9">
        <f>IF(C141=0,"",КУБ!X138)</f>
        <v>1.557632398753894</v>
      </c>
      <c r="J141" s="21">
        <f t="shared" si="11"/>
        <v>115</v>
      </c>
      <c r="K141" s="11">
        <f>IF(C141=0,"",КУБ!U138)</f>
        <v>0.5196332052480267</v>
      </c>
      <c r="L141" s="11">
        <f>IF(C141=0,"",КУБ!V138)</f>
        <v>0.35238735709482177</v>
      </c>
      <c r="M141" s="21">
        <f t="shared" si="12"/>
        <v>182</v>
      </c>
      <c r="N141" s="21">
        <f t="shared" si="13"/>
        <v>158</v>
      </c>
      <c r="O141" s="21">
        <f t="shared" si="14"/>
        <v>455</v>
      </c>
      <c r="P141" s="23">
        <f t="shared" si="15"/>
        <v>156</v>
      </c>
    </row>
    <row r="142" spans="2:16" ht="15.75">
      <c r="B142" s="8" t="str">
        <f>КУБ!O139</f>
        <v>Кадиева М.А.</v>
      </c>
      <c r="C142" s="8" t="str">
        <f>КУБ!P139</f>
        <v>8023</v>
      </c>
      <c r="D142" s="10">
        <f>КУБ!W139</f>
        <v>1</v>
      </c>
      <c r="E142" s="10">
        <f>КУБ!S139</f>
        <v>13008.59</v>
      </c>
      <c r="F142" s="10">
        <f>КУБ!T139</f>
        <v>12</v>
      </c>
      <c r="G142" s="10">
        <f>КУБ!Q139</f>
        <v>21101.09</v>
      </c>
      <c r="H142" s="10">
        <f>КУБ!R139</f>
        <v>21</v>
      </c>
      <c r="I142" s="9">
        <f>IF(C142=0,"",КУБ!X139)</f>
        <v>11.111111111111111</v>
      </c>
      <c r="J142" s="21">
        <f t="shared" si="11"/>
        <v>6</v>
      </c>
      <c r="K142" s="11">
        <f>IF(C142=0,"",КУБ!U139)</f>
        <v>0.61648900601817247</v>
      </c>
      <c r="L142" s="11">
        <f>IF(C142=0,"",КУБ!V139)</f>
        <v>0.5714285714285714</v>
      </c>
      <c r="M142" s="21">
        <f t="shared" si="12"/>
        <v>118</v>
      </c>
      <c r="N142" s="21">
        <f t="shared" si="13"/>
        <v>26</v>
      </c>
      <c r="O142" s="21">
        <f t="shared" si="14"/>
        <v>150</v>
      </c>
      <c r="P142" s="23">
        <f t="shared" si="15"/>
        <v>29</v>
      </c>
    </row>
    <row r="143" spans="2:16" ht="15.75">
      <c r="B143" s="8" t="str">
        <f>КУБ!O140</f>
        <v>Кадиева Р.А.</v>
      </c>
      <c r="C143" s="8" t="str">
        <f>КУБ!P140</f>
        <v>8032</v>
      </c>
      <c r="D143" s="10">
        <f>КУБ!W140</f>
        <v>2</v>
      </c>
      <c r="E143" s="10">
        <f>КУБ!S140</f>
        <v>369050.84</v>
      </c>
      <c r="F143" s="10">
        <f>КУБ!T140</f>
        <v>367</v>
      </c>
      <c r="G143" s="10">
        <f>КУБ!Q140</f>
        <v>837901.84149999998</v>
      </c>
      <c r="H143" s="10">
        <f>КУБ!R140</f>
        <v>1485</v>
      </c>
      <c r="I143" s="9">
        <f>IF(C143=0,"",КУБ!X140)</f>
        <v>0.17889087656529518</v>
      </c>
      <c r="J143" s="21">
        <f t="shared" si="11"/>
        <v>232</v>
      </c>
      <c r="K143" s="11">
        <f>IF(C143=0,"",КУБ!U140)</f>
        <v>0.44044638849263112</v>
      </c>
      <c r="L143" s="11">
        <f>IF(C143=0,"",КУБ!V140)</f>
        <v>0.24713804713804713</v>
      </c>
      <c r="M143" s="21">
        <f t="shared" si="12"/>
        <v>219</v>
      </c>
      <c r="N143" s="21">
        <f t="shared" si="13"/>
        <v>221</v>
      </c>
      <c r="O143" s="21">
        <f t="shared" si="14"/>
        <v>672</v>
      </c>
      <c r="P143" s="23">
        <f t="shared" si="15"/>
        <v>243</v>
      </c>
    </row>
    <row r="144" spans="2:16" ht="15.75">
      <c r="B144" s="8" t="str">
        <f>КУБ!O141</f>
        <v>Камилова К.С.</v>
      </c>
      <c r="C144" s="8" t="str">
        <f>КУБ!P141</f>
        <v>8076</v>
      </c>
      <c r="D144" s="10">
        <f>КУБ!W141</f>
        <v>21</v>
      </c>
      <c r="E144" s="10">
        <f>КУБ!S141</f>
        <v>335733.34</v>
      </c>
      <c r="F144" s="10">
        <f>КУБ!T141</f>
        <v>262</v>
      </c>
      <c r="G144" s="10">
        <f>КУБ!Q141</f>
        <v>846826.34290000005</v>
      </c>
      <c r="H144" s="10">
        <f>КУБ!R141</f>
        <v>1280</v>
      </c>
      <c r="I144" s="9">
        <f>IF(C144=0,"",КУБ!X141)</f>
        <v>2.0628683693516701</v>
      </c>
      <c r="J144" s="21">
        <f t="shared" si="11"/>
        <v>81</v>
      </c>
      <c r="K144" s="11">
        <f>IF(C144=0,"",КУБ!U141)</f>
        <v>0.39646067085048875</v>
      </c>
      <c r="L144" s="11">
        <f>IF(C144=0,"",КУБ!V141)</f>
        <v>0.20468749999999999</v>
      </c>
      <c r="M144" s="21">
        <f t="shared" si="12"/>
        <v>229</v>
      </c>
      <c r="N144" s="21">
        <f t="shared" si="13"/>
        <v>233</v>
      </c>
      <c r="O144" s="21">
        <f t="shared" si="14"/>
        <v>543</v>
      </c>
      <c r="P144" s="23">
        <f t="shared" si="15"/>
        <v>192</v>
      </c>
    </row>
    <row r="145" spans="2:16" ht="15.75">
      <c r="B145" s="8" t="str">
        <f>КУБ!O142</f>
        <v>Карагишиева Ф.А.</v>
      </c>
      <c r="C145" s="8" t="str">
        <f>КУБ!P142</f>
        <v>8026</v>
      </c>
      <c r="D145" s="10">
        <f>КУБ!W142</f>
        <v>4</v>
      </c>
      <c r="E145" s="10">
        <f>КУБ!S142</f>
        <v>457928.24</v>
      </c>
      <c r="F145" s="10">
        <f>КУБ!T142</f>
        <v>356</v>
      </c>
      <c r="G145" s="10">
        <f>КУБ!Q142</f>
        <v>712040.4</v>
      </c>
      <c r="H145" s="10">
        <f>КУБ!R142</f>
        <v>733</v>
      </c>
      <c r="I145" s="9">
        <f>IF(C145=0,"",КУБ!X142)</f>
        <v>1.0610079575596818</v>
      </c>
      <c r="J145" s="21">
        <f t="shared" si="11"/>
        <v>167</v>
      </c>
      <c r="K145" s="11">
        <f>IF(C145=0,"",КУБ!U142)</f>
        <v>0.64312114874380721</v>
      </c>
      <c r="L145" s="11">
        <f>IF(C145=0,"",КУБ!V142)</f>
        <v>0.48567530695770805</v>
      </c>
      <c r="M145" s="21">
        <f t="shared" si="12"/>
        <v>100</v>
      </c>
      <c r="N145" s="21">
        <f t="shared" si="13"/>
        <v>59</v>
      </c>
      <c r="O145" s="21">
        <f t="shared" si="14"/>
        <v>326</v>
      </c>
      <c r="P145" s="23">
        <f t="shared" si="15"/>
        <v>102</v>
      </c>
    </row>
    <row r="146" spans="2:16" ht="15.75">
      <c r="B146" s="8" t="str">
        <f>КУБ!O143</f>
        <v>Керимова С.Б.</v>
      </c>
      <c r="C146" s="8" t="str">
        <f>КУБ!P143</f>
        <v>8065</v>
      </c>
      <c r="D146" s="10">
        <f>КУБ!W143</f>
        <v>20</v>
      </c>
      <c r="E146" s="10">
        <f>КУБ!S143</f>
        <v>627295.95999999985</v>
      </c>
      <c r="F146" s="10">
        <f>КУБ!T143</f>
        <v>528</v>
      </c>
      <c r="G146" s="10">
        <f>КУБ!Q143</f>
        <v>1172460.2797999999</v>
      </c>
      <c r="H146" s="10">
        <f>КУБ!R143</f>
        <v>1543</v>
      </c>
      <c r="I146" s="9">
        <f>IF(C146=0,"",КУБ!X143)</f>
        <v>1.9704433497536946</v>
      </c>
      <c r="J146" s="21">
        <f t="shared" si="11"/>
        <v>86</v>
      </c>
      <c r="K146" s="11">
        <f>IF(C146=0,"",КУБ!U143)</f>
        <v>0.53502534013945868</v>
      </c>
      <c r="L146" s="11">
        <f>IF(C146=0,"",КУБ!V143)</f>
        <v>0.34219053791315618</v>
      </c>
      <c r="M146" s="21">
        <f t="shared" si="12"/>
        <v>177</v>
      </c>
      <c r="N146" s="21">
        <f t="shared" si="13"/>
        <v>162</v>
      </c>
      <c r="O146" s="21">
        <f t="shared" si="14"/>
        <v>425</v>
      </c>
      <c r="P146" s="23">
        <f t="shared" si="15"/>
        <v>144</v>
      </c>
    </row>
    <row r="147" spans="2:16" ht="15.75">
      <c r="B147" s="8" t="str">
        <f>КУБ!O144</f>
        <v>Кубачанова Э.Г.</v>
      </c>
      <c r="C147" s="8" t="str">
        <f>КУБ!P144</f>
        <v>8083</v>
      </c>
      <c r="D147" s="10">
        <f>КУБ!W144</f>
        <v>21</v>
      </c>
      <c r="E147" s="10">
        <f>КУБ!S144</f>
        <v>706355.04</v>
      </c>
      <c r="F147" s="10">
        <f>КУБ!T144</f>
        <v>383</v>
      </c>
      <c r="G147" s="10">
        <f>КУБ!Q144</f>
        <v>1916989.0401000001</v>
      </c>
      <c r="H147" s="10">
        <f>КУБ!R144</f>
        <v>1858</v>
      </c>
      <c r="I147" s="9">
        <f>IF(C147=0,"",КУБ!X144)</f>
        <v>1.423728813559322</v>
      </c>
      <c r="J147" s="21">
        <f t="shared" si="11"/>
        <v>127</v>
      </c>
      <c r="K147" s="11">
        <f>IF(C147=0,"",КУБ!U144)</f>
        <v>0.36847108941381995</v>
      </c>
      <c r="L147" s="11">
        <f>IF(C147=0,"",КУБ!V144)</f>
        <v>0.20613562970936491</v>
      </c>
      <c r="M147" s="21">
        <f t="shared" si="12"/>
        <v>234</v>
      </c>
      <c r="N147" s="21">
        <f t="shared" si="13"/>
        <v>231</v>
      </c>
      <c r="O147" s="21">
        <f t="shared" si="14"/>
        <v>592</v>
      </c>
      <c r="P147" s="23">
        <f t="shared" si="15"/>
        <v>218</v>
      </c>
    </row>
    <row r="148" spans="2:16" ht="15.75">
      <c r="B148" s="8" t="str">
        <f>КУБ!O145</f>
        <v>Кудаева С.А.</v>
      </c>
      <c r="C148" s="8" t="str">
        <f>КУБ!P145</f>
        <v>8071</v>
      </c>
      <c r="D148" s="10">
        <f>КУБ!W145</f>
        <v>9</v>
      </c>
      <c r="E148" s="10">
        <f>КУБ!S145</f>
        <v>689677.31</v>
      </c>
      <c r="F148" s="10">
        <f>КУБ!T145</f>
        <v>807</v>
      </c>
      <c r="G148" s="10">
        <f>КУБ!Q145</f>
        <v>1334756.7139000001</v>
      </c>
      <c r="H148" s="10">
        <f>КУБ!R145</f>
        <v>2598</v>
      </c>
      <c r="I148" s="9">
        <f>IF(C148=0,"",КУБ!X145)</f>
        <v>0.50251256281407031</v>
      </c>
      <c r="J148" s="21">
        <f t="shared" si="11"/>
        <v>207</v>
      </c>
      <c r="K148" s="11">
        <f>IF(C148=0,"",КУБ!U145)</f>
        <v>0.51670638013488246</v>
      </c>
      <c r="L148" s="11">
        <f>IF(C148=0,"",КУБ!V145)</f>
        <v>0.31062355658198615</v>
      </c>
      <c r="M148" s="21">
        <f t="shared" si="12"/>
        <v>187</v>
      </c>
      <c r="N148" s="21">
        <f t="shared" si="13"/>
        <v>182</v>
      </c>
      <c r="O148" s="21">
        <f t="shared" si="14"/>
        <v>576</v>
      </c>
      <c r="P148" s="23">
        <f t="shared" si="15"/>
        <v>208</v>
      </c>
    </row>
    <row r="149" spans="2:16" ht="15.75">
      <c r="B149" s="8" t="str">
        <f>КУБ!O146</f>
        <v>Курбанисмаилова С.М.</v>
      </c>
      <c r="C149" s="8" t="str">
        <f>КУБ!P146</f>
        <v>8062</v>
      </c>
      <c r="D149" s="10">
        <f>КУБ!W146</f>
        <v>5</v>
      </c>
      <c r="E149" s="10">
        <f>КУБ!S146</f>
        <v>516907.23000000004</v>
      </c>
      <c r="F149" s="10">
        <f>КУБ!T146</f>
        <v>594</v>
      </c>
      <c r="G149" s="10">
        <f>КУБ!Q146</f>
        <v>1029422.93</v>
      </c>
      <c r="H149" s="10">
        <f>КУБ!R146</f>
        <v>1831</v>
      </c>
      <c r="I149" s="9">
        <f>IF(C149=0,"",КУБ!X146)</f>
        <v>0.40420371867421184</v>
      </c>
      <c r="J149" s="21">
        <f t="shared" si="11"/>
        <v>213</v>
      </c>
      <c r="K149" s="11">
        <f>IF(C149=0,"",КУБ!U146)</f>
        <v>0.50213300572195341</v>
      </c>
      <c r="L149" s="11">
        <f>IF(C149=0,"",КУБ!V146)</f>
        <v>0.32441288913162208</v>
      </c>
      <c r="M149" s="21">
        <f t="shared" si="12"/>
        <v>196</v>
      </c>
      <c r="N149" s="21">
        <f t="shared" si="13"/>
        <v>173</v>
      </c>
      <c r="O149" s="21">
        <f t="shared" si="14"/>
        <v>582</v>
      </c>
      <c r="P149" s="23">
        <f t="shared" si="15"/>
        <v>214</v>
      </c>
    </row>
    <row r="150" spans="2:16" ht="15.75">
      <c r="B150" s="8" t="str">
        <f>КУБ!O147</f>
        <v>Курбанова А.О.</v>
      </c>
      <c r="C150" s="8" t="str">
        <f>КУБ!P147</f>
        <v>8004</v>
      </c>
      <c r="D150" s="10">
        <f>КУБ!W147</f>
        <v>3</v>
      </c>
      <c r="E150" s="10">
        <f>КУБ!S147</f>
        <v>80236.070000000007</v>
      </c>
      <c r="F150" s="10">
        <f>КУБ!T147</f>
        <v>72</v>
      </c>
      <c r="G150" s="10">
        <f>КУБ!Q147</f>
        <v>136106.57</v>
      </c>
      <c r="H150" s="10">
        <f>КУБ!R147</f>
        <v>258</v>
      </c>
      <c r="I150" s="9">
        <f>IF(C150=0,"",КУБ!X147)</f>
        <v>1.6129032258064515</v>
      </c>
      <c r="J150" s="21">
        <f t="shared" si="11"/>
        <v>108</v>
      </c>
      <c r="K150" s="11">
        <f>IF(C150=0,"",КУБ!U147)</f>
        <v>0.58950916182811752</v>
      </c>
      <c r="L150" s="11">
        <f>IF(C150=0,"",КУБ!V147)</f>
        <v>0.27906976744186046</v>
      </c>
      <c r="M150" s="21">
        <f t="shared" si="12"/>
        <v>142</v>
      </c>
      <c r="N150" s="21">
        <f t="shared" si="13"/>
        <v>200</v>
      </c>
      <c r="O150" s="21">
        <f t="shared" si="14"/>
        <v>450</v>
      </c>
      <c r="P150" s="23">
        <f t="shared" si="15"/>
        <v>154</v>
      </c>
    </row>
    <row r="151" spans="2:16" ht="15.75">
      <c r="B151" s="8" t="str">
        <f>КУБ!O148</f>
        <v>Курбанова З.С.</v>
      </c>
      <c r="C151" s="8" t="str">
        <f>КУБ!P148</f>
        <v>8035</v>
      </c>
      <c r="D151" s="10">
        <f>КУБ!W148</f>
        <v>9</v>
      </c>
      <c r="E151" s="10">
        <f>КУБ!S148</f>
        <v>510545.03</v>
      </c>
      <c r="F151" s="10">
        <f>КУБ!T148</f>
        <v>210</v>
      </c>
      <c r="G151" s="10">
        <f>КУБ!Q148</f>
        <v>812773.5307</v>
      </c>
      <c r="H151" s="10">
        <f>КУБ!R148</f>
        <v>756</v>
      </c>
      <c r="I151" s="9">
        <f>IF(C151=0,"",КУБ!X148)</f>
        <v>1.6483516483516483</v>
      </c>
      <c r="J151" s="21">
        <f t="shared" si="11"/>
        <v>105</v>
      </c>
      <c r="K151" s="11">
        <f>IF(C151=0,"",КУБ!U148)</f>
        <v>0.62815164460424033</v>
      </c>
      <c r="L151" s="11">
        <f>IF(C151=0,"",КУБ!V148)</f>
        <v>0.27777777777777779</v>
      </c>
      <c r="M151" s="21">
        <f t="shared" si="12"/>
        <v>110</v>
      </c>
      <c r="N151" s="21">
        <f t="shared" si="13"/>
        <v>202</v>
      </c>
      <c r="O151" s="21">
        <f t="shared" si="14"/>
        <v>417</v>
      </c>
      <c r="P151" s="23">
        <f t="shared" si="15"/>
        <v>137</v>
      </c>
    </row>
    <row r="152" spans="2:16" ht="15.75">
      <c r="B152" s="8" t="str">
        <f>КУБ!O149</f>
        <v>Курбанова Н.А.</v>
      </c>
      <c r="C152" s="8" t="str">
        <f>КУБ!P149</f>
        <v>8035</v>
      </c>
      <c r="D152" s="10">
        <f>КУБ!W149</f>
        <v>18</v>
      </c>
      <c r="E152" s="10">
        <f>КУБ!S149</f>
        <v>965357.76</v>
      </c>
      <c r="F152" s="10">
        <f>КУБ!T149</f>
        <v>457</v>
      </c>
      <c r="G152" s="10">
        <f>КУБ!Q149</f>
        <v>1579470.5105999999</v>
      </c>
      <c r="H152" s="10">
        <f>КУБ!R149</f>
        <v>1768</v>
      </c>
      <c r="I152" s="9">
        <f>IF(C152=0,"",КУБ!X149)</f>
        <v>1.3729977116704806</v>
      </c>
      <c r="J152" s="21">
        <f t="shared" si="11"/>
        <v>132</v>
      </c>
      <c r="K152" s="11">
        <f>IF(C152=0,"",КУБ!U149)</f>
        <v>0.611190746216139</v>
      </c>
      <c r="L152" s="11">
        <f>IF(C152=0,"",КУБ!V149)</f>
        <v>0.25848416289592763</v>
      </c>
      <c r="M152" s="21">
        <f t="shared" si="12"/>
        <v>124</v>
      </c>
      <c r="N152" s="21">
        <f t="shared" si="13"/>
        <v>212</v>
      </c>
      <c r="O152" s="21">
        <f t="shared" si="14"/>
        <v>468</v>
      </c>
      <c r="P152" s="23">
        <f t="shared" si="15"/>
        <v>164</v>
      </c>
    </row>
    <row r="153" spans="2:16" ht="15.75">
      <c r="B153" s="8" t="str">
        <f>КУБ!O150</f>
        <v>Курбанова Н.О.</v>
      </c>
      <c r="C153" s="8" t="str">
        <f>КУБ!P150</f>
        <v>8010</v>
      </c>
      <c r="D153" s="10">
        <f>КУБ!W150</f>
        <v>1</v>
      </c>
      <c r="E153" s="10">
        <f>КУБ!S150</f>
        <v>13524.52</v>
      </c>
      <c r="F153" s="10">
        <f>КУБ!T150</f>
        <v>20</v>
      </c>
      <c r="G153" s="10">
        <f>КУБ!Q150</f>
        <v>27373.020199999999</v>
      </c>
      <c r="H153" s="10">
        <f>КУБ!R150</f>
        <v>52</v>
      </c>
      <c r="I153" s="9">
        <f>IF(C153=0,"",КУБ!X150)</f>
        <v>3.125</v>
      </c>
      <c r="J153" s="21">
        <f t="shared" si="11"/>
        <v>54</v>
      </c>
      <c r="K153" s="11">
        <f>IF(C153=0,"",КУБ!U150)</f>
        <v>0.49408212543532193</v>
      </c>
      <c r="L153" s="11">
        <f>IF(C153=0,"",КУБ!V150)</f>
        <v>0.38461538461538464</v>
      </c>
      <c r="M153" s="21">
        <f t="shared" si="12"/>
        <v>199</v>
      </c>
      <c r="N153" s="21">
        <f t="shared" si="13"/>
        <v>134</v>
      </c>
      <c r="O153" s="21">
        <f t="shared" si="14"/>
        <v>387</v>
      </c>
      <c r="P153" s="23">
        <f t="shared" si="15"/>
        <v>126</v>
      </c>
    </row>
    <row r="154" spans="2:16" ht="15.75">
      <c r="B154" s="8" t="str">
        <f>КУБ!O151</f>
        <v>Курбанова Н.С.</v>
      </c>
      <c r="C154" s="8" t="str">
        <f>КУБ!P151</f>
        <v>8059</v>
      </c>
      <c r="D154" s="10">
        <f>КУБ!W151</f>
        <v>12</v>
      </c>
      <c r="E154" s="10">
        <f>КУБ!S151</f>
        <v>595117.36</v>
      </c>
      <c r="F154" s="10">
        <f>КУБ!T151</f>
        <v>608</v>
      </c>
      <c r="G154" s="10">
        <f>КУБ!Q151</f>
        <v>1068250.0888</v>
      </c>
      <c r="H154" s="10">
        <f>КУБ!R151</f>
        <v>1633</v>
      </c>
      <c r="I154" s="9">
        <f>IF(C154=0,"",КУБ!X151)</f>
        <v>1.1707317073170731</v>
      </c>
      <c r="J154" s="21">
        <f t="shared" si="11"/>
        <v>154</v>
      </c>
      <c r="K154" s="11">
        <f>IF(C154=0,"",КУБ!U151)</f>
        <v>0.55709553992971306</v>
      </c>
      <c r="L154" s="11">
        <f>IF(C154=0,"",КУБ!V151)</f>
        <v>0.3723208818126148</v>
      </c>
      <c r="M154" s="21">
        <f t="shared" si="12"/>
        <v>164</v>
      </c>
      <c r="N154" s="21">
        <f t="shared" si="13"/>
        <v>140</v>
      </c>
      <c r="O154" s="21">
        <f t="shared" si="14"/>
        <v>458</v>
      </c>
      <c r="P154" s="23">
        <f t="shared" si="15"/>
        <v>159</v>
      </c>
    </row>
    <row r="155" spans="2:16" ht="15.75">
      <c r="B155" s="8" t="str">
        <f>КУБ!O152</f>
        <v>Курбанова Р.А.</v>
      </c>
      <c r="C155" s="8" t="str">
        <f>КУБ!P152</f>
        <v>8080</v>
      </c>
      <c r="D155" s="10">
        <f>КУБ!W152</f>
        <v>24</v>
      </c>
      <c r="E155" s="10">
        <f>КУБ!S152</f>
        <v>800810.9</v>
      </c>
      <c r="F155" s="10">
        <f>КУБ!T152</f>
        <v>606</v>
      </c>
      <c r="G155" s="10">
        <f>КУБ!Q152</f>
        <v>1111657.6810000001</v>
      </c>
      <c r="H155" s="10">
        <f>КУБ!R152</f>
        <v>1294</v>
      </c>
      <c r="I155" s="9">
        <f>IF(C155=0,"",КУБ!X152)</f>
        <v>3.4883720930232558</v>
      </c>
      <c r="J155" s="21">
        <f t="shared" si="11"/>
        <v>45</v>
      </c>
      <c r="K155" s="11">
        <f>IF(C155=0,"",КУБ!U152)</f>
        <v>0.72037544802427356</v>
      </c>
      <c r="L155" s="11">
        <f>IF(C155=0,"",КУБ!V152)</f>
        <v>0.46831530139103555</v>
      </c>
      <c r="M155" s="21">
        <f t="shared" si="12"/>
        <v>41</v>
      </c>
      <c r="N155" s="21">
        <f t="shared" si="13"/>
        <v>70</v>
      </c>
      <c r="O155" s="21">
        <f t="shared" si="14"/>
        <v>156</v>
      </c>
      <c r="P155" s="23">
        <f t="shared" si="15"/>
        <v>32</v>
      </c>
    </row>
    <row r="156" spans="2:16" ht="15.75">
      <c r="B156" s="8" t="str">
        <f>КУБ!O153</f>
        <v>Лабазанова Г.О.</v>
      </c>
      <c r="C156" s="8" t="str">
        <f>КУБ!P153</f>
        <v>8069</v>
      </c>
      <c r="D156" s="10">
        <f>КУБ!W153</f>
        <v>18</v>
      </c>
      <c r="E156" s="10">
        <f>КУБ!S153</f>
        <v>664905.01</v>
      </c>
      <c r="F156" s="10">
        <f>КУБ!T153</f>
        <v>705</v>
      </c>
      <c r="G156" s="10">
        <f>КУБ!Q153</f>
        <v>994287.91009999998</v>
      </c>
      <c r="H156" s="10">
        <f>КУБ!R153</f>
        <v>1466</v>
      </c>
      <c r="I156" s="9">
        <f>IF(C156=0,"",КУБ!X153)</f>
        <v>2.3653088042049935</v>
      </c>
      <c r="J156" s="21">
        <f t="shared" si="11"/>
        <v>73</v>
      </c>
      <c r="K156" s="11">
        <f>IF(C156=0,"",КУБ!U153)</f>
        <v>0.66872482632633801</v>
      </c>
      <c r="L156" s="11">
        <f>IF(C156=0,"",КУБ!V153)</f>
        <v>0.48090040927694405</v>
      </c>
      <c r="M156" s="21">
        <f t="shared" si="12"/>
        <v>83</v>
      </c>
      <c r="N156" s="21">
        <f t="shared" si="13"/>
        <v>61</v>
      </c>
      <c r="O156" s="21">
        <f t="shared" si="14"/>
        <v>217</v>
      </c>
      <c r="P156" s="23">
        <f t="shared" si="15"/>
        <v>57</v>
      </c>
    </row>
    <row r="157" spans="2:16" ht="15.75">
      <c r="B157" s="8" t="str">
        <f>КУБ!O154</f>
        <v>Лабазанова Г.О.</v>
      </c>
      <c r="C157" s="8" t="str">
        <f>КУБ!P154</f>
        <v>8081</v>
      </c>
      <c r="D157" s="10">
        <f>КУБ!W154</f>
        <v>10</v>
      </c>
      <c r="E157" s="10">
        <f>КУБ!S154</f>
        <v>404643.97000000003</v>
      </c>
      <c r="F157" s="10">
        <f>КУБ!T154</f>
        <v>307</v>
      </c>
      <c r="G157" s="10">
        <f>КУБ!Q154</f>
        <v>826488.46710000001</v>
      </c>
      <c r="H157" s="10">
        <f>КУБ!R154</f>
        <v>1127</v>
      </c>
      <c r="I157" s="9">
        <f>IF(C157=0,"",КУБ!X154)</f>
        <v>1.2195121951219514</v>
      </c>
      <c r="J157" s="21">
        <f t="shared" si="11"/>
        <v>149</v>
      </c>
      <c r="K157" s="11">
        <f>IF(C157=0,"",КУБ!U154)</f>
        <v>0.48959421226992222</v>
      </c>
      <c r="L157" s="11">
        <f>IF(C157=0,"",КУБ!V154)</f>
        <v>0.27240461401952087</v>
      </c>
      <c r="M157" s="21">
        <f t="shared" si="12"/>
        <v>201</v>
      </c>
      <c r="N157" s="21">
        <f t="shared" si="13"/>
        <v>209</v>
      </c>
      <c r="O157" s="21">
        <f t="shared" si="14"/>
        <v>559</v>
      </c>
      <c r="P157" s="23">
        <f t="shared" si="15"/>
        <v>199</v>
      </c>
    </row>
    <row r="158" spans="2:16" ht="15.75">
      <c r="B158" s="8" t="str">
        <f>КУБ!O155</f>
        <v>Лабазанова Х.Л.</v>
      </c>
      <c r="C158" s="8" t="str">
        <f>КУБ!P155</f>
        <v>8018</v>
      </c>
      <c r="D158" s="10">
        <f>КУБ!W155</f>
        <v>10</v>
      </c>
      <c r="E158" s="10">
        <f>КУБ!S155</f>
        <v>275252.19999999995</v>
      </c>
      <c r="F158" s="10">
        <f>КУБ!T155</f>
        <v>255</v>
      </c>
      <c r="G158" s="10">
        <f>КУБ!Q155</f>
        <v>579031.35549999995</v>
      </c>
      <c r="H158" s="10">
        <f>КУБ!R155</f>
        <v>793</v>
      </c>
      <c r="I158" s="9">
        <f>IF(C158=0,"",КУБ!X155)</f>
        <v>1.8587360594795539</v>
      </c>
      <c r="J158" s="21">
        <f t="shared" si="11"/>
        <v>95</v>
      </c>
      <c r="K158" s="11">
        <f>IF(C158=0,"",КУБ!U155)</f>
        <v>0.47536665741066242</v>
      </c>
      <c r="L158" s="11">
        <f>IF(C158=0,"",КУБ!V155)</f>
        <v>0.32156368221941994</v>
      </c>
      <c r="M158" s="21">
        <f t="shared" si="12"/>
        <v>209</v>
      </c>
      <c r="N158" s="21">
        <f t="shared" si="13"/>
        <v>175</v>
      </c>
      <c r="O158" s="21">
        <f t="shared" si="14"/>
        <v>479</v>
      </c>
      <c r="P158" s="23">
        <f t="shared" si="15"/>
        <v>170</v>
      </c>
    </row>
    <row r="159" spans="2:16" ht="15.75">
      <c r="B159" s="8" t="str">
        <f>КУБ!O156</f>
        <v>Магамедова М.М.</v>
      </c>
      <c r="C159" s="8" t="str">
        <f>КУБ!P156</f>
        <v>8092</v>
      </c>
      <c r="D159" s="10">
        <f>КУБ!W156</f>
        <v>0</v>
      </c>
      <c r="E159" s="10">
        <f>КУБ!S156</f>
        <v>20625.03</v>
      </c>
      <c r="F159" s="10">
        <f>КУБ!T156</f>
        <v>17</v>
      </c>
      <c r="G159" s="10">
        <f>КУБ!Q156</f>
        <v>636809.52899999998</v>
      </c>
      <c r="H159" s="10">
        <f>КУБ!R156</f>
        <v>1045</v>
      </c>
      <c r="I159" s="9">
        <f>IF(C159=0,"",КУБ!X156)</f>
        <v>0</v>
      </c>
      <c r="J159" s="21">
        <f t="shared" si="11"/>
        <v>240</v>
      </c>
      <c r="K159" s="11">
        <f>IF(C159=0,"",КУБ!U156)</f>
        <v>3.2388067484461276E-2</v>
      </c>
      <c r="L159" s="11">
        <f>IF(C159=0,"",КУБ!V156)</f>
        <v>1.6267942583732056E-2</v>
      </c>
      <c r="M159" s="21">
        <f t="shared" si="12"/>
        <v>277</v>
      </c>
      <c r="N159" s="21">
        <f t="shared" si="13"/>
        <v>277</v>
      </c>
      <c r="O159" s="21">
        <f t="shared" si="14"/>
        <v>794</v>
      </c>
      <c r="P159" s="23">
        <f t="shared" si="15"/>
        <v>278</v>
      </c>
    </row>
    <row r="160" spans="2:16" ht="15.75">
      <c r="B160" s="8" t="str">
        <f>КУБ!O157</f>
        <v>Маганмедова Н.Б.</v>
      </c>
      <c r="C160" s="8" t="str">
        <f>КУБ!P157</f>
        <v>8022</v>
      </c>
      <c r="D160" s="10">
        <f>КУБ!W157</f>
        <v>0</v>
      </c>
      <c r="E160" s="10">
        <f>КУБ!S157</f>
        <v>107221.46</v>
      </c>
      <c r="F160" s="10">
        <f>КУБ!T157</f>
        <v>97</v>
      </c>
      <c r="G160" s="10">
        <f>КУБ!Q157</f>
        <v>362338.91</v>
      </c>
      <c r="H160" s="10">
        <f>КУБ!R157</f>
        <v>677</v>
      </c>
      <c r="I160" s="9">
        <f>IF(C160=0,"",КУБ!X157)</f>
        <v>0</v>
      </c>
      <c r="J160" s="21">
        <f t="shared" si="11"/>
        <v>240</v>
      </c>
      <c r="K160" s="11">
        <f>IF(C160=0,"",КУБ!U157)</f>
        <v>0.29591483840363714</v>
      </c>
      <c r="L160" s="11">
        <f>IF(C160=0,"",КУБ!V157)</f>
        <v>0.14327917282127031</v>
      </c>
      <c r="M160" s="21">
        <f t="shared" si="12"/>
        <v>252</v>
      </c>
      <c r="N160" s="21">
        <f t="shared" si="13"/>
        <v>255</v>
      </c>
      <c r="O160" s="21">
        <f t="shared" si="14"/>
        <v>747</v>
      </c>
      <c r="P160" s="23">
        <f t="shared" si="15"/>
        <v>265</v>
      </c>
    </row>
    <row r="161" spans="2:16" ht="15.75">
      <c r="B161" s="8" t="str">
        <f>КУБ!O158</f>
        <v>Магарамова Э.М.</v>
      </c>
      <c r="C161" s="8" t="str">
        <f>КУБ!P158</f>
        <v>8027</v>
      </c>
      <c r="D161" s="10">
        <f>КУБ!W158</f>
        <v>14</v>
      </c>
      <c r="E161" s="10">
        <f>КУБ!S158</f>
        <v>491422.95</v>
      </c>
      <c r="F161" s="10">
        <f>КУБ!T158</f>
        <v>474</v>
      </c>
      <c r="G161" s="10">
        <f>КУБ!Q158</f>
        <v>744987.1459</v>
      </c>
      <c r="H161" s="10">
        <f>КУБ!R158</f>
        <v>967</v>
      </c>
      <c r="I161" s="9">
        <f>IF(C161=0,"",КУБ!X158)</f>
        <v>2.8397565922920895</v>
      </c>
      <c r="J161" s="21">
        <f t="shared" si="11"/>
        <v>61</v>
      </c>
      <c r="K161" s="11">
        <f>IF(C161=0,"",КУБ!U158)</f>
        <v>0.6596395021102337</v>
      </c>
      <c r="L161" s="11">
        <f>IF(C161=0,"",КУБ!V158)</f>
        <v>0.49017580144777662</v>
      </c>
      <c r="M161" s="21">
        <f t="shared" si="12"/>
        <v>90</v>
      </c>
      <c r="N161" s="21">
        <f t="shared" si="13"/>
        <v>58</v>
      </c>
      <c r="O161" s="21">
        <f t="shared" si="14"/>
        <v>209</v>
      </c>
      <c r="P161" s="23">
        <f t="shared" si="15"/>
        <v>53</v>
      </c>
    </row>
    <row r="162" spans="2:16" ht="15.75">
      <c r="B162" s="8" t="str">
        <f>КУБ!O159</f>
        <v>Магдиева С.Г.</v>
      </c>
      <c r="C162" s="8" t="str">
        <f>КУБ!P159</f>
        <v>8024</v>
      </c>
      <c r="D162" s="10">
        <f>КУБ!W159</f>
        <v>13</v>
      </c>
      <c r="E162" s="10">
        <f>КУБ!S159</f>
        <v>1698872.63</v>
      </c>
      <c r="F162" s="10">
        <f>КУБ!T159</f>
        <v>1267</v>
      </c>
      <c r="G162" s="10">
        <f>КУБ!Q159</f>
        <v>2032005.59</v>
      </c>
      <c r="H162" s="10">
        <f>КУБ!R159</f>
        <v>1845</v>
      </c>
      <c r="I162" s="9">
        <f>IF(C162=0,"",КУБ!X159)</f>
        <v>2.2491349480968856</v>
      </c>
      <c r="J162" s="21">
        <f t="shared" si="11"/>
        <v>77</v>
      </c>
      <c r="K162" s="11">
        <f>IF(C162=0,"",КУБ!U159)</f>
        <v>0.83605706517766021</v>
      </c>
      <c r="L162" s="11">
        <f>IF(C162=0,"",КУБ!V159)</f>
        <v>0.68672086720867209</v>
      </c>
      <c r="M162" s="21">
        <f t="shared" si="12"/>
        <v>11</v>
      </c>
      <c r="N162" s="21">
        <f t="shared" si="13"/>
        <v>6</v>
      </c>
      <c r="O162" s="21">
        <f t="shared" si="14"/>
        <v>94</v>
      </c>
      <c r="P162" s="23">
        <f t="shared" si="15"/>
        <v>16</v>
      </c>
    </row>
    <row r="163" spans="2:16" ht="15.75">
      <c r="B163" s="8" t="str">
        <f>КУБ!O160</f>
        <v>Магомаева М.А.</v>
      </c>
      <c r="C163" s="8" t="str">
        <f>КУБ!P160</f>
        <v>8080</v>
      </c>
      <c r="D163" s="10">
        <f>КУБ!W160</f>
        <v>8</v>
      </c>
      <c r="E163" s="10">
        <f>КУБ!S160</f>
        <v>220573.97999999998</v>
      </c>
      <c r="F163" s="10">
        <f>КУБ!T160</f>
        <v>200</v>
      </c>
      <c r="G163" s="10">
        <f>КУБ!Q160</f>
        <v>441441.00919999997</v>
      </c>
      <c r="H163" s="10">
        <f>КУБ!R160</f>
        <v>734</v>
      </c>
      <c r="I163" s="9">
        <f>IF(C163=0,"",КУБ!X160)</f>
        <v>1.4981273408239701</v>
      </c>
      <c r="J163" s="21">
        <f t="shared" si="11"/>
        <v>119</v>
      </c>
      <c r="K163" s="11">
        <f>IF(C163=0,"",КУБ!U160)</f>
        <v>0.49966807660152474</v>
      </c>
      <c r="L163" s="11">
        <f>IF(C163=0,"",КУБ!V160)</f>
        <v>0.27247956403269757</v>
      </c>
      <c r="M163" s="21">
        <f t="shared" si="12"/>
        <v>197</v>
      </c>
      <c r="N163" s="21">
        <f t="shared" si="13"/>
        <v>207</v>
      </c>
      <c r="O163" s="21">
        <f t="shared" si="14"/>
        <v>523</v>
      </c>
      <c r="P163" s="23">
        <f t="shared" si="15"/>
        <v>189</v>
      </c>
    </row>
    <row r="164" spans="2:16" ht="15.75">
      <c r="B164" s="8" t="str">
        <f>КУБ!O161</f>
        <v>Магомедгереева З.Ю.</v>
      </c>
      <c r="C164" s="8" t="str">
        <f>КУБ!P161</f>
        <v>8029</v>
      </c>
      <c r="D164" s="10">
        <f>КУБ!W161</f>
        <v>22</v>
      </c>
      <c r="E164" s="10">
        <f>КУБ!S161</f>
        <v>391066.36</v>
      </c>
      <c r="F164" s="10">
        <f>КУБ!T161</f>
        <v>371</v>
      </c>
      <c r="G164" s="10">
        <f>КУБ!Q161</f>
        <v>581723.19059999997</v>
      </c>
      <c r="H164" s="10">
        <f>КУБ!R161</f>
        <v>844</v>
      </c>
      <c r="I164" s="9">
        <f>IF(C164=0,"",КУБ!X161)</f>
        <v>4.6511627906976738</v>
      </c>
      <c r="J164" s="21">
        <f t="shared" si="11"/>
        <v>27</v>
      </c>
      <c r="K164" s="11">
        <f>IF(C164=0,"",КУБ!U161)</f>
        <v>0.67225506275011482</v>
      </c>
      <c r="L164" s="11">
        <f>IF(C164=0,"",КУБ!V161)</f>
        <v>0.43957345971563982</v>
      </c>
      <c r="M164" s="21">
        <f t="shared" si="12"/>
        <v>78</v>
      </c>
      <c r="N164" s="21">
        <f t="shared" si="13"/>
        <v>90</v>
      </c>
      <c r="O164" s="21">
        <f t="shared" si="14"/>
        <v>195</v>
      </c>
      <c r="P164" s="23">
        <f t="shared" si="15"/>
        <v>45</v>
      </c>
    </row>
    <row r="165" spans="2:16" ht="15.75">
      <c r="B165" s="8" t="str">
        <f>КУБ!O162</f>
        <v>Магомедгереева З.Ю.</v>
      </c>
      <c r="C165" s="8" t="str">
        <f>КУБ!P162</f>
        <v>8032</v>
      </c>
      <c r="D165" s="10">
        <f>КУБ!W162</f>
        <v>8</v>
      </c>
      <c r="E165" s="10">
        <f>КУБ!S162</f>
        <v>161465.87</v>
      </c>
      <c r="F165" s="10">
        <f>КУБ!T162</f>
        <v>176</v>
      </c>
      <c r="G165" s="10">
        <f>КУБ!Q162</f>
        <v>267713.37119999999</v>
      </c>
      <c r="H165" s="10">
        <f>КУБ!R162</f>
        <v>467</v>
      </c>
      <c r="I165" s="9">
        <f>IF(C165=0,"",КУБ!X162)</f>
        <v>2.7491408934707904</v>
      </c>
      <c r="J165" s="21">
        <f t="shared" si="11"/>
        <v>65</v>
      </c>
      <c r="K165" s="11">
        <f>IF(C165=0,"",КУБ!U162)</f>
        <v>0.60312964300678906</v>
      </c>
      <c r="L165" s="11">
        <f>IF(C165=0,"",КУБ!V162)</f>
        <v>0.37687366167023556</v>
      </c>
      <c r="M165" s="21">
        <f t="shared" si="12"/>
        <v>134</v>
      </c>
      <c r="N165" s="21">
        <f t="shared" si="13"/>
        <v>137</v>
      </c>
      <c r="O165" s="21">
        <f t="shared" si="14"/>
        <v>336</v>
      </c>
      <c r="P165" s="23">
        <f t="shared" si="15"/>
        <v>107</v>
      </c>
    </row>
    <row r="166" spans="2:16" ht="15.75">
      <c r="B166" s="8" t="str">
        <f>КУБ!O163</f>
        <v>Магомедзагирова П.Д.</v>
      </c>
      <c r="C166" s="8" t="str">
        <f>КУБ!P163</f>
        <v>8074</v>
      </c>
      <c r="D166" s="10">
        <f>КУБ!W163</f>
        <v>24</v>
      </c>
      <c r="E166" s="10">
        <f>КУБ!S163</f>
        <v>334335.18999999994</v>
      </c>
      <c r="F166" s="10">
        <f>КУБ!T163</f>
        <v>355</v>
      </c>
      <c r="G166" s="10">
        <f>КУБ!Q163</f>
        <v>582749.49040000001</v>
      </c>
      <c r="H166" s="10">
        <f>КУБ!R163</f>
        <v>783</v>
      </c>
      <c r="I166" s="9">
        <f>IF(C166=0,"",КУБ!X163)</f>
        <v>5.6074766355140184</v>
      </c>
      <c r="J166" s="21">
        <f t="shared" si="11"/>
        <v>20</v>
      </c>
      <c r="K166" s="11">
        <f>IF(C166=0,"",КУБ!U163)</f>
        <v>0.57372026146348376</v>
      </c>
      <c r="L166" s="11">
        <f>IF(C166=0,"",КУБ!V163)</f>
        <v>0.45338441890166026</v>
      </c>
      <c r="M166" s="21">
        <f t="shared" si="12"/>
        <v>152</v>
      </c>
      <c r="N166" s="21">
        <f t="shared" si="13"/>
        <v>82</v>
      </c>
      <c r="O166" s="21">
        <f t="shared" si="14"/>
        <v>254</v>
      </c>
      <c r="P166" s="23">
        <f t="shared" si="15"/>
        <v>69</v>
      </c>
    </row>
    <row r="167" spans="2:16" ht="15.75">
      <c r="B167" s="8" t="str">
        <f>КУБ!O164</f>
        <v>Магомедова А.А.</v>
      </c>
      <c r="C167" s="8" t="str">
        <f>КУБ!P164</f>
        <v>8081</v>
      </c>
      <c r="D167" s="10">
        <f>КУБ!W164</f>
        <v>26</v>
      </c>
      <c r="E167" s="10">
        <f>КУБ!S164</f>
        <v>1758111.59</v>
      </c>
      <c r="F167" s="10">
        <f>КУБ!T164</f>
        <v>1083</v>
      </c>
      <c r="G167" s="10">
        <f>КУБ!Q164</f>
        <v>2071844.0907999999</v>
      </c>
      <c r="H167" s="10">
        <f>КУБ!R164</f>
        <v>1673</v>
      </c>
      <c r="I167" s="9">
        <f>IF(C167=0,"",КУБ!X164)</f>
        <v>4.406779661016949</v>
      </c>
      <c r="J167" s="21">
        <f t="shared" si="11"/>
        <v>30</v>
      </c>
      <c r="K167" s="11">
        <f>IF(C167=0,"",КУБ!U164)</f>
        <v>0.84857330617051474</v>
      </c>
      <c r="L167" s="11">
        <f>IF(C167=0,"",КУБ!V164)</f>
        <v>0.64734010759115357</v>
      </c>
      <c r="M167" s="21">
        <f t="shared" si="12"/>
        <v>10</v>
      </c>
      <c r="N167" s="21">
        <f t="shared" si="13"/>
        <v>11</v>
      </c>
      <c r="O167" s="21">
        <f t="shared" si="14"/>
        <v>51</v>
      </c>
      <c r="P167" s="23">
        <f t="shared" si="15"/>
        <v>7</v>
      </c>
    </row>
    <row r="168" spans="2:16" ht="15.75">
      <c r="B168" s="8" t="str">
        <f>КУБ!O165</f>
        <v>Магомедова Б.А.</v>
      </c>
      <c r="C168" s="8" t="str">
        <f>КУБ!P165</f>
        <v>8027</v>
      </c>
      <c r="D168" s="10">
        <f>КУБ!W165</f>
        <v>12</v>
      </c>
      <c r="E168" s="10">
        <f>КУБ!S165</f>
        <v>739756.52999999991</v>
      </c>
      <c r="F168" s="10">
        <f>КУБ!T165</f>
        <v>652</v>
      </c>
      <c r="G168" s="10">
        <f>КУБ!Q165</f>
        <v>1070110.0242999999</v>
      </c>
      <c r="H168" s="10">
        <f>КУБ!R165</f>
        <v>1380</v>
      </c>
      <c r="I168" s="9">
        <f>IF(C168=0,"",КУБ!X165)</f>
        <v>1.6483516483516483</v>
      </c>
      <c r="J168" s="21">
        <f t="shared" si="11"/>
        <v>105</v>
      </c>
      <c r="K168" s="11">
        <f>IF(C168=0,"",КУБ!U165)</f>
        <v>0.69129016007854249</v>
      </c>
      <c r="L168" s="11">
        <f>IF(C168=0,"",КУБ!V165)</f>
        <v>0.47246376811594204</v>
      </c>
      <c r="M168" s="21">
        <f t="shared" si="12"/>
        <v>63</v>
      </c>
      <c r="N168" s="21">
        <f t="shared" si="13"/>
        <v>67</v>
      </c>
      <c r="O168" s="21">
        <f t="shared" si="14"/>
        <v>235</v>
      </c>
      <c r="P168" s="23">
        <f t="shared" si="15"/>
        <v>64</v>
      </c>
    </row>
    <row r="169" spans="2:16" ht="15.75">
      <c r="B169" s="8" t="str">
        <f>КУБ!O166</f>
        <v>Магомедова Г.А.</v>
      </c>
      <c r="C169" s="8" t="str">
        <f>КУБ!P166</f>
        <v>8084</v>
      </c>
      <c r="D169" s="10">
        <f>КУБ!W166</f>
        <v>13</v>
      </c>
      <c r="E169" s="10">
        <f>КУБ!S166</f>
        <v>254541.88</v>
      </c>
      <c r="F169" s="10">
        <f>КУБ!T166</f>
        <v>169</v>
      </c>
      <c r="G169" s="10">
        <f>КУБ!Q166</f>
        <v>616661.12919999997</v>
      </c>
      <c r="H169" s="10">
        <f>КУБ!R166</f>
        <v>828</v>
      </c>
      <c r="I169" s="9">
        <f>IF(C169=0,"",КУБ!X166)</f>
        <v>1.9726858877086495</v>
      </c>
      <c r="J169" s="21">
        <f t="shared" si="11"/>
        <v>85</v>
      </c>
      <c r="K169" s="11">
        <f>IF(C169=0,"",КУБ!U166)</f>
        <v>0.41277432279576221</v>
      </c>
      <c r="L169" s="11">
        <f>IF(C169=0,"",КУБ!V166)</f>
        <v>0.20410628019323671</v>
      </c>
      <c r="M169" s="21">
        <f t="shared" si="12"/>
        <v>224</v>
      </c>
      <c r="N169" s="21">
        <f t="shared" si="13"/>
        <v>234</v>
      </c>
      <c r="O169" s="21">
        <f t="shared" si="14"/>
        <v>543</v>
      </c>
      <c r="P169" s="23">
        <f t="shared" si="15"/>
        <v>192</v>
      </c>
    </row>
    <row r="170" spans="2:16" ht="15.75">
      <c r="B170" s="8" t="str">
        <f>КУБ!O167</f>
        <v>Магомедова З.Г.</v>
      </c>
      <c r="C170" s="8" t="str">
        <f>КУБ!P167</f>
        <v>8084</v>
      </c>
      <c r="D170" s="10">
        <f>КУБ!W167</f>
        <v>2</v>
      </c>
      <c r="E170" s="10">
        <f>КУБ!S167</f>
        <v>240961.91</v>
      </c>
      <c r="F170" s="10">
        <f>КУБ!T167</f>
        <v>131</v>
      </c>
      <c r="G170" s="10">
        <f>КУБ!Q167</f>
        <v>378709.91</v>
      </c>
      <c r="H170" s="10">
        <f>КУБ!R167</f>
        <v>303</v>
      </c>
      <c r="I170" s="9">
        <f>IF(C170=0,"",КУБ!X167)</f>
        <v>1.1627906976744187</v>
      </c>
      <c r="J170" s="21">
        <f t="shared" si="11"/>
        <v>156</v>
      </c>
      <c r="K170" s="11">
        <f>IF(C170=0,"",КУБ!U167)</f>
        <v>0.6362704107743048</v>
      </c>
      <c r="L170" s="11">
        <f>IF(C170=0,"",КУБ!V167)</f>
        <v>0.43234323432343236</v>
      </c>
      <c r="M170" s="21">
        <f t="shared" si="12"/>
        <v>106</v>
      </c>
      <c r="N170" s="21">
        <f t="shared" si="13"/>
        <v>95</v>
      </c>
      <c r="O170" s="21">
        <f t="shared" si="14"/>
        <v>357</v>
      </c>
      <c r="P170" s="23">
        <f t="shared" si="15"/>
        <v>112</v>
      </c>
    </row>
    <row r="171" spans="2:16" ht="15.75">
      <c r="B171" s="8" t="str">
        <f>КУБ!O168</f>
        <v>Магомедова З.И.</v>
      </c>
      <c r="C171" s="8" t="str">
        <f>КУБ!P168</f>
        <v>8019</v>
      </c>
      <c r="D171" s="10">
        <f>КУБ!W168</f>
        <v>14</v>
      </c>
      <c r="E171" s="10">
        <f>КУБ!S168</f>
        <v>580112.81000000006</v>
      </c>
      <c r="F171" s="10">
        <f>КУБ!T168</f>
        <v>407</v>
      </c>
      <c r="G171" s="10">
        <f>КУБ!Q168</f>
        <v>1084261.31</v>
      </c>
      <c r="H171" s="10">
        <f>КУБ!R168</f>
        <v>1349</v>
      </c>
      <c r="I171" s="9">
        <f>IF(C171=0,"",КУБ!X168)</f>
        <v>1.48619957537155</v>
      </c>
      <c r="J171" s="21">
        <f t="shared" si="11"/>
        <v>123</v>
      </c>
      <c r="K171" s="11">
        <f>IF(C171=0,"",КУБ!U168)</f>
        <v>0.53503044390655241</v>
      </c>
      <c r="L171" s="11">
        <f>IF(C171=0,"",КУБ!V168)</f>
        <v>0.30170496664195701</v>
      </c>
      <c r="M171" s="21">
        <f t="shared" si="12"/>
        <v>176</v>
      </c>
      <c r="N171" s="21">
        <f t="shared" si="13"/>
        <v>188</v>
      </c>
      <c r="O171" s="21">
        <f t="shared" si="14"/>
        <v>487</v>
      </c>
      <c r="P171" s="23">
        <f t="shared" si="15"/>
        <v>175</v>
      </c>
    </row>
    <row r="172" spans="2:16" ht="15.75">
      <c r="B172" s="8" t="str">
        <f>КУБ!O169</f>
        <v>Магомедова З.Х.</v>
      </c>
      <c r="C172" s="8" t="str">
        <f>КУБ!P169</f>
        <v>8018</v>
      </c>
      <c r="D172" s="10">
        <f>КУБ!W169</f>
        <v>6</v>
      </c>
      <c r="E172" s="10">
        <f>КУБ!S169</f>
        <v>298191.46999999997</v>
      </c>
      <c r="F172" s="10">
        <f>КУБ!T169</f>
        <v>293</v>
      </c>
      <c r="G172" s="10">
        <f>КУБ!Q169</f>
        <v>632027.97010000004</v>
      </c>
      <c r="H172" s="10">
        <f>КУБ!R169</f>
        <v>891</v>
      </c>
      <c r="I172" s="9">
        <f>IF(C172=0,"",КУБ!X169)</f>
        <v>1.0033444816053512</v>
      </c>
      <c r="J172" s="21">
        <f t="shared" si="11"/>
        <v>172</v>
      </c>
      <c r="K172" s="11">
        <f>IF(C172=0,"",КУБ!U169)</f>
        <v>0.47180106594462878</v>
      </c>
      <c r="L172" s="11">
        <f>IF(C172=0,"",КУБ!V169)</f>
        <v>0.32884399551066218</v>
      </c>
      <c r="M172" s="21">
        <f t="shared" si="12"/>
        <v>210</v>
      </c>
      <c r="N172" s="21">
        <f t="shared" si="13"/>
        <v>169</v>
      </c>
      <c r="O172" s="21">
        <f t="shared" si="14"/>
        <v>551</v>
      </c>
      <c r="P172" s="23">
        <f t="shared" si="15"/>
        <v>196</v>
      </c>
    </row>
    <row r="173" spans="2:16" ht="15.75">
      <c r="B173" s="8" t="str">
        <f>КУБ!O170</f>
        <v>Магомедова К.Х.</v>
      </c>
      <c r="C173" s="8" t="str">
        <f>КУБ!P170</f>
        <v>8027</v>
      </c>
      <c r="D173" s="10">
        <f>КУБ!W170</f>
        <v>0</v>
      </c>
      <c r="E173" s="10">
        <f>КУБ!S170</f>
        <v>160227.98000000001</v>
      </c>
      <c r="F173" s="10">
        <f>КУБ!T170</f>
        <v>187</v>
      </c>
      <c r="G173" s="10">
        <f>КУБ!Q170</f>
        <v>323220.47889999999</v>
      </c>
      <c r="H173" s="10">
        <f>КУБ!R170</f>
        <v>504</v>
      </c>
      <c r="I173" s="9">
        <f>IF(C173=0,"",КУБ!X170)</f>
        <v>0</v>
      </c>
      <c r="J173" s="21">
        <f t="shared" si="11"/>
        <v>240</v>
      </c>
      <c r="K173" s="11">
        <f>IF(C173=0,"",КУБ!U170)</f>
        <v>0.49572347812024736</v>
      </c>
      <c r="L173" s="11">
        <f>IF(C173=0,"",КУБ!V170)</f>
        <v>0.37103174603174605</v>
      </c>
      <c r="M173" s="21">
        <f t="shared" si="12"/>
        <v>198</v>
      </c>
      <c r="N173" s="21">
        <f t="shared" si="13"/>
        <v>143</v>
      </c>
      <c r="O173" s="21">
        <f t="shared" si="14"/>
        <v>581</v>
      </c>
      <c r="P173" s="23">
        <f t="shared" si="15"/>
        <v>212</v>
      </c>
    </row>
    <row r="174" spans="2:16" ht="15.75">
      <c r="B174" s="8" t="str">
        <f>КУБ!O171</f>
        <v>Магомедова М.М.</v>
      </c>
      <c r="C174" s="8" t="str">
        <f>КУБ!P171</f>
        <v>8011</v>
      </c>
      <c r="D174" s="10">
        <f>КУБ!W171</f>
        <v>17</v>
      </c>
      <c r="E174" s="10">
        <f>КУБ!S171</f>
        <v>728885.17</v>
      </c>
      <c r="F174" s="10">
        <f>КУБ!T171</f>
        <v>393</v>
      </c>
      <c r="G174" s="10">
        <f>КУБ!Q171</f>
        <v>1507509.6694</v>
      </c>
      <c r="H174" s="10">
        <f>КУБ!R171</f>
        <v>1286</v>
      </c>
      <c r="I174" s="9">
        <f>IF(C174=0,"",КУБ!X171)</f>
        <v>1.9036954087346025</v>
      </c>
      <c r="J174" s="21">
        <f t="shared" si="11"/>
        <v>91</v>
      </c>
      <c r="K174" s="11">
        <f>IF(C174=0,"",КУБ!U171)</f>
        <v>0.48350281579958404</v>
      </c>
      <c r="L174" s="11">
        <f>IF(C174=0,"",КУБ!V171)</f>
        <v>0.30559875583203733</v>
      </c>
      <c r="M174" s="21">
        <f t="shared" si="12"/>
        <v>206</v>
      </c>
      <c r="N174" s="21">
        <f t="shared" si="13"/>
        <v>184</v>
      </c>
      <c r="O174" s="21">
        <f t="shared" si="14"/>
        <v>481</v>
      </c>
      <c r="P174" s="23">
        <f t="shared" si="15"/>
        <v>172</v>
      </c>
    </row>
    <row r="175" spans="2:16" ht="15.75">
      <c r="B175" s="8" t="str">
        <f>КУБ!O172</f>
        <v>Магомедова М.М.</v>
      </c>
      <c r="C175" s="8" t="str">
        <f>КУБ!P172</f>
        <v>8029</v>
      </c>
      <c r="D175" s="10">
        <f>КУБ!W172</f>
        <v>2</v>
      </c>
      <c r="E175" s="10">
        <f>КУБ!S172</f>
        <v>22981.5</v>
      </c>
      <c r="F175" s="10">
        <f>КУБ!T172</f>
        <v>20</v>
      </c>
      <c r="G175" s="10">
        <f>КУБ!Q172</f>
        <v>26870.5</v>
      </c>
      <c r="H175" s="10">
        <f>КУБ!R172</f>
        <v>32</v>
      </c>
      <c r="I175" s="9">
        <f>IF(C175=0,"",КУБ!X172)</f>
        <v>16.666666666666668</v>
      </c>
      <c r="J175" s="21">
        <f t="shared" si="11"/>
        <v>3</v>
      </c>
      <c r="K175" s="11">
        <f>IF(C175=0,"",КУБ!U172)</f>
        <v>0.85526878919260896</v>
      </c>
      <c r="L175" s="11">
        <f>IF(C175=0,"",КУБ!V172)</f>
        <v>0.625</v>
      </c>
      <c r="M175" s="21">
        <f t="shared" si="12"/>
        <v>9</v>
      </c>
      <c r="N175" s="21">
        <f t="shared" si="13"/>
        <v>16</v>
      </c>
      <c r="O175" s="21">
        <f t="shared" si="14"/>
        <v>28</v>
      </c>
      <c r="P175" s="23">
        <f t="shared" si="15"/>
        <v>3</v>
      </c>
    </row>
    <row r="176" spans="2:16" ht="15.75">
      <c r="B176" s="8" t="str">
        <f>КУБ!O173</f>
        <v>Магомедова М.М.</v>
      </c>
      <c r="C176" s="8" t="str">
        <f>КУБ!P173</f>
        <v>8032</v>
      </c>
      <c r="D176" s="10">
        <f>КУБ!W173</f>
        <v>1</v>
      </c>
      <c r="E176" s="10">
        <f>КУБ!S173</f>
        <v>44649.919999999998</v>
      </c>
      <c r="F176" s="10">
        <f>КУБ!T173</f>
        <v>56</v>
      </c>
      <c r="G176" s="10">
        <f>КУБ!Q173</f>
        <v>73985.419800000003</v>
      </c>
      <c r="H176" s="10">
        <f>КУБ!R173</f>
        <v>130</v>
      </c>
      <c r="I176" s="9">
        <f>IF(C176=0,"",КУБ!X173)</f>
        <v>1.3513513513513513</v>
      </c>
      <c r="J176" s="21">
        <f t="shared" si="11"/>
        <v>135</v>
      </c>
      <c r="K176" s="11">
        <f>IF(C176=0,"",КУБ!U173)</f>
        <v>0.60349620399126258</v>
      </c>
      <c r="L176" s="11">
        <f>IF(C176=0,"",КУБ!V173)</f>
        <v>0.43076923076923079</v>
      </c>
      <c r="M176" s="21">
        <f t="shared" si="12"/>
        <v>133</v>
      </c>
      <c r="N176" s="21">
        <f t="shared" si="13"/>
        <v>99</v>
      </c>
      <c r="O176" s="21">
        <f t="shared" si="14"/>
        <v>367</v>
      </c>
      <c r="P176" s="23">
        <f t="shared" si="15"/>
        <v>117</v>
      </c>
    </row>
    <row r="177" spans="2:16" ht="15.75">
      <c r="B177" s="8" t="str">
        <f>КУБ!O174</f>
        <v>Магомедова М.М.</v>
      </c>
      <c r="C177" s="8" t="str">
        <f>КУБ!P174</f>
        <v>8061</v>
      </c>
      <c r="D177" s="10">
        <f>КУБ!W174</f>
        <v>27</v>
      </c>
      <c r="E177" s="10">
        <f>КУБ!S174</f>
        <v>1093414.73</v>
      </c>
      <c r="F177" s="10">
        <f>КУБ!T174</f>
        <v>726</v>
      </c>
      <c r="G177" s="10">
        <f>КУБ!Q174</f>
        <v>1608507.9298</v>
      </c>
      <c r="H177" s="10">
        <f>КУБ!R174</f>
        <v>1781</v>
      </c>
      <c r="I177" s="9">
        <f>IF(C177=0,"",КУБ!X174)</f>
        <v>2.5592417061611372</v>
      </c>
      <c r="J177" s="21">
        <f t="shared" si="11"/>
        <v>69</v>
      </c>
      <c r="K177" s="11">
        <f>IF(C177=0,"",КУБ!U174)</f>
        <v>0.67976956143197498</v>
      </c>
      <c r="L177" s="11">
        <f>IF(C177=0,"",КУБ!V174)</f>
        <v>0.40763615946097698</v>
      </c>
      <c r="M177" s="21">
        <f t="shared" si="12"/>
        <v>71</v>
      </c>
      <c r="N177" s="21">
        <f t="shared" si="13"/>
        <v>118</v>
      </c>
      <c r="O177" s="21">
        <f t="shared" si="14"/>
        <v>258</v>
      </c>
      <c r="P177" s="23">
        <f t="shared" si="15"/>
        <v>72</v>
      </c>
    </row>
    <row r="178" spans="2:16" ht="15.75">
      <c r="B178" s="8" t="str">
        <f>КУБ!O175</f>
        <v>Магомедова О.Р.</v>
      </c>
      <c r="C178" s="8" t="str">
        <f>КУБ!P175</f>
        <v>8004</v>
      </c>
      <c r="D178" s="10">
        <f>КУБ!W175</f>
        <v>13</v>
      </c>
      <c r="E178" s="10">
        <f>КУБ!S175</f>
        <v>478709.31</v>
      </c>
      <c r="F178" s="10">
        <f>КУБ!T175</f>
        <v>475</v>
      </c>
      <c r="G178" s="10">
        <f>КУБ!Q175</f>
        <v>733201.45990000002</v>
      </c>
      <c r="H178" s="10">
        <f>КУБ!R175</f>
        <v>1157</v>
      </c>
      <c r="I178" s="9">
        <f>IF(C178=0,"",КУБ!X175)</f>
        <v>1.9061583577712609</v>
      </c>
      <c r="J178" s="21">
        <f t="shared" si="11"/>
        <v>90</v>
      </c>
      <c r="K178" s="11">
        <f>IF(C178=0,"",КУБ!U175)</f>
        <v>0.65290283255203863</v>
      </c>
      <c r="L178" s="11">
        <f>IF(C178=0,"",КУБ!V175)</f>
        <v>0.41054451166810718</v>
      </c>
      <c r="M178" s="21">
        <f t="shared" si="12"/>
        <v>94</v>
      </c>
      <c r="N178" s="21">
        <f t="shared" si="13"/>
        <v>114</v>
      </c>
      <c r="O178" s="21">
        <f t="shared" si="14"/>
        <v>298</v>
      </c>
      <c r="P178" s="23">
        <f t="shared" si="15"/>
        <v>89</v>
      </c>
    </row>
    <row r="179" spans="2:16" ht="15.75">
      <c r="B179" s="8" t="str">
        <f>КУБ!O176</f>
        <v>Магомедова П.М.</v>
      </c>
      <c r="C179" s="8" t="str">
        <f>КУБ!P176</f>
        <v>8010</v>
      </c>
      <c r="D179" s="10">
        <f>КУБ!W176</f>
        <v>2</v>
      </c>
      <c r="E179" s="10">
        <f>КУБ!S176</f>
        <v>294976.67</v>
      </c>
      <c r="F179" s="10">
        <f>КУБ!T176</f>
        <v>282</v>
      </c>
      <c r="G179" s="10">
        <f>КУБ!Q176</f>
        <v>571881.66839999997</v>
      </c>
      <c r="H179" s="10">
        <f>КУБ!R176</f>
        <v>868</v>
      </c>
      <c r="I179" s="9">
        <f>IF(C179=0,"",КУБ!X176)</f>
        <v>0.34129692832764502</v>
      </c>
      <c r="J179" s="21">
        <f t="shared" si="11"/>
        <v>219</v>
      </c>
      <c r="K179" s="11">
        <f>IF(C179=0,"",КУБ!U176)</f>
        <v>0.51580018437254738</v>
      </c>
      <c r="L179" s="11">
        <f>IF(C179=0,"",КУБ!V176)</f>
        <v>0.32488479262672809</v>
      </c>
      <c r="M179" s="21">
        <f t="shared" si="12"/>
        <v>190</v>
      </c>
      <c r="N179" s="21">
        <f t="shared" si="13"/>
        <v>172</v>
      </c>
      <c r="O179" s="21">
        <f t="shared" si="14"/>
        <v>581</v>
      </c>
      <c r="P179" s="23">
        <f t="shared" si="15"/>
        <v>212</v>
      </c>
    </row>
    <row r="180" spans="2:16" ht="15.75">
      <c r="B180" s="8" t="str">
        <f>КУБ!O177</f>
        <v>Магомедова Р.М.</v>
      </c>
      <c r="C180" s="8" t="str">
        <f>КУБ!P177</f>
        <v>8024</v>
      </c>
      <c r="D180" s="10">
        <f>КУБ!W177</f>
        <v>10</v>
      </c>
      <c r="E180" s="10">
        <f>КУБ!S177</f>
        <v>1484816.3999999997</v>
      </c>
      <c r="F180" s="10">
        <f>КУБ!T177</f>
        <v>1080</v>
      </c>
      <c r="G180" s="10">
        <f>КУБ!Q177</f>
        <v>1963264.3415000001</v>
      </c>
      <c r="H180" s="10">
        <f>КУБ!R177</f>
        <v>1828</v>
      </c>
      <c r="I180" s="9">
        <f>IF(C180=0,"",КУБ!X177)</f>
        <v>1.3368983957219251</v>
      </c>
      <c r="J180" s="21">
        <f t="shared" si="11"/>
        <v>138</v>
      </c>
      <c r="K180" s="11">
        <f>IF(C180=0,"",КУБ!U177)</f>
        <v>0.75629978531854247</v>
      </c>
      <c r="L180" s="11">
        <f>IF(C180=0,"",КУБ!V177)</f>
        <v>0.5908096280087527</v>
      </c>
      <c r="M180" s="21">
        <f t="shared" si="12"/>
        <v>29</v>
      </c>
      <c r="N180" s="21">
        <f t="shared" si="13"/>
        <v>23</v>
      </c>
      <c r="O180" s="21">
        <f t="shared" si="14"/>
        <v>190</v>
      </c>
      <c r="P180" s="23">
        <f t="shared" si="15"/>
        <v>41</v>
      </c>
    </row>
    <row r="181" spans="2:16" ht="15.75">
      <c r="B181" s="8" t="str">
        <f>КУБ!O178</f>
        <v>Магомедова Ф.Г.</v>
      </c>
      <c r="C181" s="8" t="str">
        <f>КУБ!P178</f>
        <v>8010</v>
      </c>
      <c r="D181" s="10">
        <f>КУБ!W178</f>
        <v>18</v>
      </c>
      <c r="E181" s="10">
        <f>КУБ!S178</f>
        <v>639446.51</v>
      </c>
      <c r="F181" s="10">
        <f>КУБ!T178</f>
        <v>591</v>
      </c>
      <c r="G181" s="10">
        <f>КУБ!Q178</f>
        <v>997044.76020000002</v>
      </c>
      <c r="H181" s="10">
        <f>КУБ!R178</f>
        <v>1563</v>
      </c>
      <c r="I181" s="9">
        <f>IF(C181=0,"",КУБ!X178)</f>
        <v>1.8518518518518516</v>
      </c>
      <c r="J181" s="21">
        <f t="shared" si="11"/>
        <v>96</v>
      </c>
      <c r="K181" s="11">
        <f>IF(C181=0,"",КУБ!U178)</f>
        <v>0.6413418288981646</v>
      </c>
      <c r="L181" s="11">
        <f>IF(C181=0,"",КУБ!V178)</f>
        <v>0.3781190019193858</v>
      </c>
      <c r="M181" s="21">
        <f t="shared" si="12"/>
        <v>101</v>
      </c>
      <c r="N181" s="21">
        <f t="shared" si="13"/>
        <v>136</v>
      </c>
      <c r="O181" s="21">
        <f t="shared" si="14"/>
        <v>333</v>
      </c>
      <c r="P181" s="23">
        <f t="shared" si="15"/>
        <v>104</v>
      </c>
    </row>
    <row r="182" spans="2:16" ht="15.75">
      <c r="B182" s="8" t="str">
        <f>КУБ!O179</f>
        <v>Магомедова Ф.М.</v>
      </c>
      <c r="C182" s="8" t="str">
        <f>КУБ!P179</f>
        <v>8084</v>
      </c>
      <c r="D182" s="10">
        <f>КУБ!W179</f>
        <v>12</v>
      </c>
      <c r="E182" s="10">
        <f>КУБ!S179</f>
        <v>345808.48</v>
      </c>
      <c r="F182" s="10">
        <f>КУБ!T179</f>
        <v>221</v>
      </c>
      <c r="G182" s="10">
        <f>КУБ!Q179</f>
        <v>744351.48</v>
      </c>
      <c r="H182" s="10">
        <f>КУБ!R179</f>
        <v>874</v>
      </c>
      <c r="I182" s="9">
        <f>IF(C182=0,"",КУБ!X179)</f>
        <v>1.8376722817764164</v>
      </c>
      <c r="J182" s="21">
        <f t="shared" si="11"/>
        <v>97</v>
      </c>
      <c r="K182" s="11">
        <f>IF(C182=0,"",КУБ!U179)</f>
        <v>0.46457686898130435</v>
      </c>
      <c r="L182" s="11">
        <f>IF(C182=0,"",КУБ!V179)</f>
        <v>0.25286041189931352</v>
      </c>
      <c r="M182" s="21">
        <f t="shared" si="12"/>
        <v>216</v>
      </c>
      <c r="N182" s="21">
        <f t="shared" si="13"/>
        <v>217</v>
      </c>
      <c r="O182" s="21">
        <f t="shared" si="14"/>
        <v>530</v>
      </c>
      <c r="P182" s="23">
        <f t="shared" si="15"/>
        <v>191</v>
      </c>
    </row>
    <row r="183" spans="2:16" ht="15.75">
      <c r="B183" s="8" t="str">
        <f>КУБ!O180</f>
        <v>Магомедова Х.А.</v>
      </c>
      <c r="C183" s="8" t="str">
        <f>КУБ!P180</f>
        <v>8084</v>
      </c>
      <c r="D183" s="10">
        <f>КУБ!W180</f>
        <v>24</v>
      </c>
      <c r="E183" s="10">
        <f>КУБ!S180</f>
        <v>1041800.02</v>
      </c>
      <c r="F183" s="10">
        <f>КУБ!T180</f>
        <v>544</v>
      </c>
      <c r="G183" s="10">
        <f>КУБ!Q180</f>
        <v>1361879.9705999999</v>
      </c>
      <c r="H183" s="10">
        <f>КУБ!R180</f>
        <v>1206</v>
      </c>
      <c r="I183" s="9">
        <f>IF(C183=0,"",КУБ!X180)</f>
        <v>3.6253776435045317</v>
      </c>
      <c r="J183" s="21">
        <f t="shared" si="11"/>
        <v>43</v>
      </c>
      <c r="K183" s="11">
        <f>IF(C183=0,"",КУБ!U180)</f>
        <v>0.7649719817386087</v>
      </c>
      <c r="L183" s="11">
        <f>IF(C183=0,"",КУБ!V180)</f>
        <v>0.45107794361525705</v>
      </c>
      <c r="M183" s="21">
        <f t="shared" si="12"/>
        <v>28</v>
      </c>
      <c r="N183" s="21">
        <f t="shared" si="13"/>
        <v>84</v>
      </c>
      <c r="O183" s="21">
        <f t="shared" si="14"/>
        <v>155</v>
      </c>
      <c r="P183" s="23">
        <f t="shared" si="15"/>
        <v>31</v>
      </c>
    </row>
    <row r="184" spans="2:16" ht="15.75">
      <c r="B184" s="8" t="str">
        <f>КУБ!O181</f>
        <v>Маликова С.Ш.</v>
      </c>
      <c r="C184" s="8" t="str">
        <f>КУБ!P181</f>
        <v>8029</v>
      </c>
      <c r="D184" s="10">
        <f>КУБ!W181</f>
        <v>0</v>
      </c>
      <c r="E184" s="10">
        <f>КУБ!S181</f>
        <v>20012.09</v>
      </c>
      <c r="F184" s="10">
        <f>КУБ!T181</f>
        <v>21</v>
      </c>
      <c r="G184" s="10">
        <f>КУБ!Q181</f>
        <v>32527.09</v>
      </c>
      <c r="H184" s="10">
        <f>КУБ!R181</f>
        <v>51</v>
      </c>
      <c r="I184" s="9">
        <f>IF(C184=0,"",КУБ!X181)</f>
        <v>0</v>
      </c>
      <c r="J184" s="21">
        <f t="shared" si="11"/>
        <v>240</v>
      </c>
      <c r="K184" s="11">
        <f>IF(C184=0,"",КУБ!U181)</f>
        <v>0.61524378602574037</v>
      </c>
      <c r="L184" s="11">
        <f>IF(C184=0,"",КУБ!V181)</f>
        <v>0.41176470588235292</v>
      </c>
      <c r="M184" s="21">
        <f t="shared" si="12"/>
        <v>120</v>
      </c>
      <c r="N184" s="21">
        <f t="shared" si="13"/>
        <v>113</v>
      </c>
      <c r="O184" s="21">
        <f t="shared" si="14"/>
        <v>473</v>
      </c>
      <c r="P184" s="23">
        <f t="shared" si="15"/>
        <v>167</v>
      </c>
    </row>
    <row r="185" spans="2:16" ht="15.75">
      <c r="B185" s="8" t="str">
        <f>КУБ!O182</f>
        <v>Маликова С.Ш.</v>
      </c>
      <c r="C185" s="8" t="str">
        <f>КУБ!P182</f>
        <v>8061</v>
      </c>
      <c r="D185" s="10">
        <f>КУБ!W182</f>
        <v>5</v>
      </c>
      <c r="E185" s="10">
        <f>КУБ!S182</f>
        <v>1170289.3600000001</v>
      </c>
      <c r="F185" s="10">
        <f>КУБ!T182</f>
        <v>567</v>
      </c>
      <c r="G185" s="10">
        <f>КУБ!Q182</f>
        <v>1727932.1647999999</v>
      </c>
      <c r="H185" s="10">
        <f>КУБ!R182</f>
        <v>1663</v>
      </c>
      <c r="I185" s="9">
        <f>IF(C185=0,"",КУБ!X182)</f>
        <v>0.45620437956204374</v>
      </c>
      <c r="J185" s="21">
        <f t="shared" si="11"/>
        <v>212</v>
      </c>
      <c r="K185" s="11">
        <f>IF(C185=0,"",КУБ!U182)</f>
        <v>0.67727737456374948</v>
      </c>
      <c r="L185" s="11">
        <f>IF(C185=0,"",КУБ!V182)</f>
        <v>0.34095009019843658</v>
      </c>
      <c r="M185" s="21">
        <f t="shared" si="12"/>
        <v>73</v>
      </c>
      <c r="N185" s="21">
        <f t="shared" si="13"/>
        <v>164</v>
      </c>
      <c r="O185" s="21">
        <f t="shared" si="14"/>
        <v>449</v>
      </c>
      <c r="P185" s="23">
        <f t="shared" si="15"/>
        <v>153</v>
      </c>
    </row>
    <row r="186" spans="2:16" ht="15.75">
      <c r="B186" s="8" t="str">
        <f>КУБ!O183</f>
        <v>Мамаева Л.И.</v>
      </c>
      <c r="C186" s="8" t="str">
        <f>КУБ!P183</f>
        <v>8095</v>
      </c>
      <c r="D186" s="10">
        <f>КУБ!W183</f>
        <v>23</v>
      </c>
      <c r="E186" s="10">
        <f>КУБ!S183</f>
        <v>260808.60000000003</v>
      </c>
      <c r="F186" s="10">
        <f>КУБ!T183</f>
        <v>284</v>
      </c>
      <c r="G186" s="10">
        <f>КУБ!Q183</f>
        <v>320564.59860000003</v>
      </c>
      <c r="H186" s="10">
        <f>КУБ!R183</f>
        <v>514</v>
      </c>
      <c r="I186" s="9">
        <f>IF(C186=0,"",КУБ!X183)</f>
        <v>10</v>
      </c>
      <c r="J186" s="21">
        <f t="shared" si="11"/>
        <v>9</v>
      </c>
      <c r="K186" s="11">
        <f>IF(C186=0,"",КУБ!U183)</f>
        <v>0.81359139823619941</v>
      </c>
      <c r="L186" s="11">
        <f>IF(C186=0,"",КУБ!V183)</f>
        <v>0.55252918287937747</v>
      </c>
      <c r="M186" s="21">
        <f t="shared" si="12"/>
        <v>17</v>
      </c>
      <c r="N186" s="21">
        <f t="shared" si="13"/>
        <v>31</v>
      </c>
      <c r="O186" s="21">
        <f t="shared" si="14"/>
        <v>57</v>
      </c>
      <c r="P186" s="23">
        <f t="shared" si="15"/>
        <v>8</v>
      </c>
    </row>
    <row r="187" spans="2:16" ht="15.75">
      <c r="B187" s="8" t="str">
        <f>КУБ!O184</f>
        <v>Маммацаева П.З.</v>
      </c>
      <c r="C187" s="8" t="str">
        <f>КУБ!P184</f>
        <v>8017</v>
      </c>
      <c r="D187" s="10">
        <f>КУБ!W184</f>
        <v>8</v>
      </c>
      <c r="E187" s="10">
        <f>КУБ!S184</f>
        <v>624526.16999999993</v>
      </c>
      <c r="F187" s="10">
        <f>КУБ!T184</f>
        <v>730</v>
      </c>
      <c r="G187" s="10">
        <f>КУБ!Q184</f>
        <v>892479.77309999999</v>
      </c>
      <c r="H187" s="10">
        <f>КУБ!R184</f>
        <v>1451</v>
      </c>
      <c r="I187" s="9">
        <f>IF(C187=0,"",КУБ!X184)</f>
        <v>1.1095700416088765</v>
      </c>
      <c r="J187" s="21">
        <f t="shared" si="11"/>
        <v>161</v>
      </c>
      <c r="K187" s="11">
        <f>IF(C187=0,"",КУБ!U184)</f>
        <v>0.69976506899504087</v>
      </c>
      <c r="L187" s="11">
        <f>IF(C187=0,"",КУБ!V184)</f>
        <v>0.50310130944176434</v>
      </c>
      <c r="M187" s="21">
        <f t="shared" si="12"/>
        <v>54</v>
      </c>
      <c r="N187" s="21">
        <f t="shared" si="13"/>
        <v>50</v>
      </c>
      <c r="O187" s="21">
        <f t="shared" si="14"/>
        <v>265</v>
      </c>
      <c r="P187" s="23">
        <f t="shared" si="15"/>
        <v>76</v>
      </c>
    </row>
    <row r="188" spans="2:16" ht="15.75">
      <c r="B188" s="8" t="str">
        <f>КУБ!O185</f>
        <v>Маммацаева П.З.</v>
      </c>
      <c r="C188" s="8" t="str">
        <f>КУБ!P185</f>
        <v>8075</v>
      </c>
      <c r="D188" s="10">
        <f>КУБ!W185</f>
        <v>18</v>
      </c>
      <c r="E188" s="10">
        <f>КУБ!S185</f>
        <v>418351.94</v>
      </c>
      <c r="F188" s="10">
        <f>КУБ!T185</f>
        <v>587</v>
      </c>
      <c r="G188" s="10">
        <f>КУБ!Q185</f>
        <v>719633.24</v>
      </c>
      <c r="H188" s="10">
        <f>КУБ!R185</f>
        <v>1275</v>
      </c>
      <c r="I188" s="9">
        <f>IF(C188=0,"",КУБ!X185)</f>
        <v>2.6162790697674421</v>
      </c>
      <c r="J188" s="21">
        <f t="shared" si="11"/>
        <v>68</v>
      </c>
      <c r="K188" s="11">
        <f>IF(C188=0,"",КУБ!U185)</f>
        <v>0.58134048949712214</v>
      </c>
      <c r="L188" s="11">
        <f>IF(C188=0,"",КУБ!V185)</f>
        <v>0.46039215686274509</v>
      </c>
      <c r="M188" s="21">
        <f t="shared" si="12"/>
        <v>148</v>
      </c>
      <c r="N188" s="21">
        <f t="shared" si="13"/>
        <v>76</v>
      </c>
      <c r="O188" s="21">
        <f t="shared" si="14"/>
        <v>292</v>
      </c>
      <c r="P188" s="23">
        <f t="shared" si="15"/>
        <v>85</v>
      </c>
    </row>
    <row r="189" spans="2:16" ht="15.75">
      <c r="B189" s="8" t="str">
        <f>КУБ!O186</f>
        <v>Маммедов Н.А.</v>
      </c>
      <c r="C189" s="8" t="str">
        <f>КУБ!P186</f>
        <v>8012</v>
      </c>
      <c r="D189" s="10">
        <f>КУБ!W186</f>
        <v>1</v>
      </c>
      <c r="E189" s="10">
        <f>КУБ!S186</f>
        <v>84238.18</v>
      </c>
      <c r="F189" s="10">
        <f>КУБ!T186</f>
        <v>89</v>
      </c>
      <c r="G189" s="10">
        <f>КУБ!Q186</f>
        <v>748078.68090000004</v>
      </c>
      <c r="H189" s="10">
        <f>КУБ!R186</f>
        <v>1657</v>
      </c>
      <c r="I189" s="9">
        <f>IF(C189=0,"",КУБ!X186)</f>
        <v>6.3775510204081634E-2</v>
      </c>
      <c r="J189" s="21">
        <f t="shared" si="11"/>
        <v>239</v>
      </c>
      <c r="K189" s="11">
        <f>IF(C189=0,"",КУБ!U186)</f>
        <v>0.11260604285454914</v>
      </c>
      <c r="L189" s="11">
        <f>IF(C189=0,"",КУБ!V186)</f>
        <v>5.3711526855763428E-2</v>
      </c>
      <c r="M189" s="21">
        <f t="shared" si="12"/>
        <v>274</v>
      </c>
      <c r="N189" s="21">
        <f t="shared" si="13"/>
        <v>272</v>
      </c>
      <c r="O189" s="21">
        <f t="shared" si="14"/>
        <v>785</v>
      </c>
      <c r="P189" s="23">
        <f t="shared" si="15"/>
        <v>275</v>
      </c>
    </row>
    <row r="190" spans="2:16" ht="15.75">
      <c r="B190" s="8" t="str">
        <f>КУБ!O187</f>
        <v>Мансурова П.М.</v>
      </c>
      <c r="C190" s="8" t="str">
        <f>КУБ!P187</f>
        <v>8062</v>
      </c>
      <c r="D190" s="10">
        <f>КУБ!W187</f>
        <v>7</v>
      </c>
      <c r="E190" s="10">
        <f>КУБ!S187</f>
        <v>399255.52999999997</v>
      </c>
      <c r="F190" s="10">
        <f>КУБ!T187</f>
        <v>430</v>
      </c>
      <c r="G190" s="10">
        <f>КУБ!Q187</f>
        <v>772108.53</v>
      </c>
      <c r="H190" s="10">
        <f>КУБ!R187</f>
        <v>1379</v>
      </c>
      <c r="I190" s="9">
        <f>IF(C190=0,"",КУБ!X187)</f>
        <v>0.7376185458377239</v>
      </c>
      <c r="J190" s="21">
        <f t="shared" si="11"/>
        <v>190</v>
      </c>
      <c r="K190" s="11">
        <f>IF(C190=0,"",КУБ!U187)</f>
        <v>0.51709768055534877</v>
      </c>
      <c r="L190" s="11">
        <f>IF(C190=0,"",КУБ!V187)</f>
        <v>0.31182015953589559</v>
      </c>
      <c r="M190" s="21">
        <f t="shared" si="12"/>
        <v>185</v>
      </c>
      <c r="N190" s="21">
        <f t="shared" si="13"/>
        <v>181</v>
      </c>
      <c r="O190" s="21">
        <f t="shared" si="14"/>
        <v>556</v>
      </c>
      <c r="P190" s="23">
        <f t="shared" si="15"/>
        <v>198</v>
      </c>
    </row>
    <row r="191" spans="2:16" ht="15.75">
      <c r="B191" s="8" t="str">
        <f>КУБ!O188</f>
        <v>Меджидова А.М.</v>
      </c>
      <c r="C191" s="8" t="str">
        <f>КУБ!P188</f>
        <v>8069</v>
      </c>
      <c r="D191" s="10">
        <f>КУБ!W188</f>
        <v>11</v>
      </c>
      <c r="E191" s="10">
        <f>КУБ!S188</f>
        <v>807542.05</v>
      </c>
      <c r="F191" s="10">
        <f>КУБ!T188</f>
        <v>852</v>
      </c>
      <c r="G191" s="10">
        <f>КУБ!Q188</f>
        <v>1204530.2524999999</v>
      </c>
      <c r="H191" s="10">
        <f>КУБ!R188</f>
        <v>1798</v>
      </c>
      <c r="I191" s="9">
        <f>IF(C191=0,"",КУБ!X188)</f>
        <v>1.1627906976744184</v>
      </c>
      <c r="J191" s="21">
        <f t="shared" si="11"/>
        <v>158</v>
      </c>
      <c r="K191" s="11">
        <f>IF(C191=0,"",КУБ!U188)</f>
        <v>0.67042072901361194</v>
      </c>
      <c r="L191" s="11">
        <f>IF(C191=0,"",КУБ!V188)</f>
        <v>0.4738598442714127</v>
      </c>
      <c r="M191" s="21">
        <f t="shared" si="12"/>
        <v>80</v>
      </c>
      <c r="N191" s="21">
        <f t="shared" si="13"/>
        <v>66</v>
      </c>
      <c r="O191" s="21">
        <f t="shared" si="14"/>
        <v>304</v>
      </c>
      <c r="P191" s="23">
        <f t="shared" si="15"/>
        <v>92</v>
      </c>
    </row>
    <row r="192" spans="2:16" ht="15.75">
      <c r="B192" s="8" t="str">
        <f>КУБ!O189</f>
        <v>Мезгова Э.Л.</v>
      </c>
      <c r="C192" s="8" t="str">
        <f>КУБ!P189</f>
        <v>8092</v>
      </c>
      <c r="D192" s="10">
        <f>КУБ!W189</f>
        <v>0</v>
      </c>
      <c r="E192" s="10">
        <f>КУБ!S189</f>
        <v>6180.83</v>
      </c>
      <c r="F192" s="10">
        <f>КУБ!T189</f>
        <v>5</v>
      </c>
      <c r="G192" s="10">
        <f>КУБ!Q189</f>
        <v>110548.1303</v>
      </c>
      <c r="H192" s="10">
        <f>КУБ!R189</f>
        <v>164</v>
      </c>
      <c r="I192" s="9">
        <f>IF(C192=0,"",КУБ!X189)</f>
        <v>0</v>
      </c>
      <c r="J192" s="21">
        <f t="shared" si="11"/>
        <v>240</v>
      </c>
      <c r="K192" s="11">
        <f>IF(C192=0,"",КУБ!U189)</f>
        <v>5.5910760165972698E-2</v>
      </c>
      <c r="L192" s="11">
        <f>IF(C192=0,"",КУБ!V189)</f>
        <v>3.048780487804878E-2</v>
      </c>
      <c r="M192" s="21">
        <f t="shared" si="12"/>
        <v>276</v>
      </c>
      <c r="N192" s="21">
        <f t="shared" si="13"/>
        <v>276</v>
      </c>
      <c r="O192" s="21">
        <f t="shared" si="14"/>
        <v>792</v>
      </c>
      <c r="P192" s="23">
        <f t="shared" si="15"/>
        <v>277</v>
      </c>
    </row>
    <row r="193" spans="2:16" ht="15.75">
      <c r="B193" s="8" t="str">
        <f>КУБ!O190</f>
        <v>Менафова Д.Э.</v>
      </c>
      <c r="C193" s="8" t="str">
        <f>КУБ!P190</f>
        <v>8032</v>
      </c>
      <c r="D193" s="10">
        <f>КУБ!W190</f>
        <v>0</v>
      </c>
      <c r="E193" s="10">
        <f>КУБ!S190</f>
        <v>2393.04</v>
      </c>
      <c r="F193" s="10">
        <f>КУБ!T190</f>
        <v>4</v>
      </c>
      <c r="G193" s="10">
        <f>КУБ!Q190</f>
        <v>2594.04</v>
      </c>
      <c r="H193" s="10">
        <f>КУБ!R190</f>
        <v>5</v>
      </c>
      <c r="I193" s="9">
        <f>IF(C193=0,"",КУБ!X190)</f>
        <v>0</v>
      </c>
      <c r="J193" s="21">
        <f t="shared" si="11"/>
        <v>240</v>
      </c>
      <c r="K193" s="11">
        <f>IF(C193=0,"",КУБ!U190)</f>
        <v>0.9225146875144562</v>
      </c>
      <c r="L193" s="11">
        <f>IF(C193=0,"",КУБ!V190)</f>
        <v>0.8</v>
      </c>
      <c r="M193" s="21">
        <f t="shared" si="12"/>
        <v>4</v>
      </c>
      <c r="N193" s="21">
        <f t="shared" si="13"/>
        <v>2</v>
      </c>
      <c r="O193" s="21">
        <f t="shared" si="14"/>
        <v>246</v>
      </c>
      <c r="P193" s="23">
        <f t="shared" si="15"/>
        <v>66</v>
      </c>
    </row>
    <row r="194" spans="2:16" ht="15.75">
      <c r="B194" s="8" t="str">
        <f>КУБ!O191</f>
        <v>Мехтиханова Д.Ф.</v>
      </c>
      <c r="C194" s="8" t="str">
        <f>КУБ!P191</f>
        <v>8081</v>
      </c>
      <c r="D194" s="10">
        <f>КУБ!W191</f>
        <v>18</v>
      </c>
      <c r="E194" s="10">
        <f>КУБ!S191</f>
        <v>1379391.03</v>
      </c>
      <c r="F194" s="10">
        <f>КУБ!T191</f>
        <v>804</v>
      </c>
      <c r="G194" s="10">
        <f>КУБ!Q191</f>
        <v>1571466.8278000001</v>
      </c>
      <c r="H194" s="10">
        <f>КУБ!R191</f>
        <v>1354</v>
      </c>
      <c r="I194" s="9">
        <f>IF(C194=0,"",КУБ!X191)</f>
        <v>3.2727272727272729</v>
      </c>
      <c r="J194" s="21">
        <f t="shared" si="11"/>
        <v>50</v>
      </c>
      <c r="K194" s="11">
        <f>IF(C194=0,"",КУБ!U191)</f>
        <v>0.8777729224683033</v>
      </c>
      <c r="L194" s="11">
        <f>IF(C194=0,"",КУБ!V191)</f>
        <v>0.59379615952732645</v>
      </c>
      <c r="M194" s="21">
        <f t="shared" si="12"/>
        <v>6</v>
      </c>
      <c r="N194" s="21">
        <f t="shared" si="13"/>
        <v>22</v>
      </c>
      <c r="O194" s="21">
        <f t="shared" si="14"/>
        <v>78</v>
      </c>
      <c r="P194" s="23">
        <f t="shared" si="15"/>
        <v>14</v>
      </c>
    </row>
    <row r="195" spans="2:16" ht="15.75">
      <c r="B195" s="8" t="str">
        <f>КУБ!O192</f>
        <v>Мирзабеков Ш.Ш.</v>
      </c>
      <c r="C195" s="8" t="str">
        <f>КУБ!P192</f>
        <v>8005</v>
      </c>
      <c r="D195" s="10">
        <f>КУБ!W192</f>
        <v>3</v>
      </c>
      <c r="E195" s="10">
        <f>КУБ!S192</f>
        <v>39397.9</v>
      </c>
      <c r="F195" s="10">
        <f>КУБ!T192</f>
        <v>30</v>
      </c>
      <c r="G195" s="10">
        <f>КУБ!Q192</f>
        <v>163743.4</v>
      </c>
      <c r="H195" s="10">
        <f>КУБ!R192</f>
        <v>309</v>
      </c>
      <c r="I195" s="9">
        <f>IF(C195=0,"",КУБ!X192)</f>
        <v>1.075268817204301</v>
      </c>
      <c r="J195" s="21">
        <f t="shared" si="11"/>
        <v>166</v>
      </c>
      <c r="K195" s="11">
        <f>IF(C195=0,"",КУБ!U192)</f>
        <v>0.24060756036579187</v>
      </c>
      <c r="L195" s="11">
        <f>IF(C195=0,"",КУБ!V192)</f>
        <v>9.7087378640776698E-2</v>
      </c>
      <c r="M195" s="21">
        <f t="shared" si="12"/>
        <v>261</v>
      </c>
      <c r="N195" s="21">
        <f t="shared" si="13"/>
        <v>264</v>
      </c>
      <c r="O195" s="21">
        <f t="shared" si="14"/>
        <v>691</v>
      </c>
      <c r="P195" s="23">
        <f t="shared" si="15"/>
        <v>247</v>
      </c>
    </row>
    <row r="196" spans="2:16" ht="15.75">
      <c r="B196" s="8" t="str">
        <f>КУБ!O193</f>
        <v>Мирзаева Ш.К.</v>
      </c>
      <c r="C196" s="8" t="str">
        <f>КУБ!P193</f>
        <v>8024</v>
      </c>
      <c r="D196" s="10">
        <f>КУБ!W193</f>
        <v>43</v>
      </c>
      <c r="E196" s="10">
        <f>КУБ!S193</f>
        <v>1651912.2729999996</v>
      </c>
      <c r="F196" s="10">
        <f>КУБ!T193</f>
        <v>1393</v>
      </c>
      <c r="G196" s="10">
        <f>КУБ!Q193</f>
        <v>2318926.3673</v>
      </c>
      <c r="H196" s="10">
        <f>КУБ!R193</f>
        <v>2536</v>
      </c>
      <c r="I196" s="9">
        <f>IF(C196=0,"",КУБ!X193)</f>
        <v>3.7620297462817147</v>
      </c>
      <c r="J196" s="21">
        <f t="shared" si="11"/>
        <v>41</v>
      </c>
      <c r="K196" s="11">
        <f>IF(C196=0,"",КУБ!U193)</f>
        <v>0.71236081330317258</v>
      </c>
      <c r="L196" s="11">
        <f>IF(C196=0,"",КУБ!V193)</f>
        <v>0.5492902208201893</v>
      </c>
      <c r="M196" s="21">
        <f t="shared" si="12"/>
        <v>45</v>
      </c>
      <c r="N196" s="21">
        <f t="shared" si="13"/>
        <v>32</v>
      </c>
      <c r="O196" s="21">
        <f t="shared" si="14"/>
        <v>118</v>
      </c>
      <c r="P196" s="23">
        <f t="shared" si="15"/>
        <v>19</v>
      </c>
    </row>
    <row r="197" spans="2:16" ht="15.75">
      <c r="B197" s="8" t="str">
        <f>КУБ!O194</f>
        <v>Мирзалабагандова З.Н.</v>
      </c>
      <c r="C197" s="8" t="str">
        <f>КУБ!P194</f>
        <v>8000</v>
      </c>
      <c r="D197" s="10">
        <f>КУБ!W194</f>
        <v>1</v>
      </c>
      <c r="E197" s="10">
        <f>КУБ!S194</f>
        <v>15765.06</v>
      </c>
      <c r="F197" s="10">
        <f>КУБ!T194</f>
        <v>17</v>
      </c>
      <c r="G197" s="10">
        <f>КУБ!Q194</f>
        <v>28112.06</v>
      </c>
      <c r="H197" s="10">
        <f>КУБ!R194</f>
        <v>48</v>
      </c>
      <c r="I197" s="9">
        <f>IF(C197=0,"",КУБ!X194)</f>
        <v>3.2258064516129035</v>
      </c>
      <c r="J197" s="21">
        <f t="shared" si="11"/>
        <v>53</v>
      </c>
      <c r="K197" s="11">
        <f>IF(C197=0,"",КУБ!U194)</f>
        <v>0.56079348151647368</v>
      </c>
      <c r="L197" s="11">
        <f>IF(C197=0,"",КУБ!V194)</f>
        <v>0.35416666666666669</v>
      </c>
      <c r="M197" s="21">
        <f t="shared" si="12"/>
        <v>162</v>
      </c>
      <c r="N197" s="21">
        <f t="shared" si="13"/>
        <v>154</v>
      </c>
      <c r="O197" s="21">
        <f t="shared" si="14"/>
        <v>369</v>
      </c>
      <c r="P197" s="23">
        <f t="shared" si="15"/>
        <v>118</v>
      </c>
    </row>
    <row r="198" spans="2:16" ht="15.75">
      <c r="B198" s="8" t="str">
        <f>КУБ!O195</f>
        <v>Мирзалабагандова З.Н.</v>
      </c>
      <c r="C198" s="8" t="str">
        <f>КУБ!P195</f>
        <v>8016</v>
      </c>
      <c r="D198" s="10">
        <f>КУБ!W195</f>
        <v>0</v>
      </c>
      <c r="E198" s="10">
        <f>КУБ!S195</f>
        <v>97199.5</v>
      </c>
      <c r="F198" s="10">
        <f>КУБ!T195</f>
        <v>134</v>
      </c>
      <c r="G198" s="10">
        <f>КУБ!Q195</f>
        <v>146886.99960000001</v>
      </c>
      <c r="H198" s="10">
        <f>КУБ!R195</f>
        <v>279</v>
      </c>
      <c r="I198" s="9">
        <f>IF(C198=0,"",КУБ!X195)</f>
        <v>0</v>
      </c>
      <c r="J198" s="21">
        <f t="shared" si="11"/>
        <v>240</v>
      </c>
      <c r="K198" s="11">
        <f>IF(C198=0,"",КУБ!U195)</f>
        <v>0.66172976685950358</v>
      </c>
      <c r="L198" s="11">
        <f>IF(C198=0,"",КУБ!V195)</f>
        <v>0.48028673835125446</v>
      </c>
      <c r="M198" s="21">
        <f t="shared" si="12"/>
        <v>87</v>
      </c>
      <c r="N198" s="21">
        <f t="shared" si="13"/>
        <v>62</v>
      </c>
      <c r="O198" s="21">
        <f t="shared" si="14"/>
        <v>389</v>
      </c>
      <c r="P198" s="23">
        <f t="shared" si="15"/>
        <v>128</v>
      </c>
    </row>
    <row r="199" spans="2:16" ht="15.75">
      <c r="B199" s="8" t="str">
        <f>КУБ!O196</f>
        <v>Мирзалабагандова З.Н.</v>
      </c>
      <c r="C199" s="8" t="str">
        <f>КУБ!P196</f>
        <v>8064</v>
      </c>
      <c r="D199" s="10">
        <f>КУБ!W196</f>
        <v>11</v>
      </c>
      <c r="E199" s="10">
        <f>КУБ!S196</f>
        <v>504098.6</v>
      </c>
      <c r="F199" s="10">
        <f>КУБ!T196</f>
        <v>506</v>
      </c>
      <c r="G199" s="10">
        <f>КУБ!Q196</f>
        <v>868001.10069999995</v>
      </c>
      <c r="H199" s="10">
        <f>КУБ!R196</f>
        <v>1398</v>
      </c>
      <c r="I199" s="9">
        <f>IF(C199=0,"",КУБ!X196)</f>
        <v>1.2331838565022422</v>
      </c>
      <c r="J199" s="21">
        <f t="shared" si="11"/>
        <v>147</v>
      </c>
      <c r="K199" s="11">
        <f>IF(C199=0,"",КУБ!U196)</f>
        <v>0.58075801930835036</v>
      </c>
      <c r="L199" s="11">
        <f>IF(C199=0,"",КУБ!V196)</f>
        <v>0.36194563662374823</v>
      </c>
      <c r="M199" s="21">
        <f t="shared" si="12"/>
        <v>149</v>
      </c>
      <c r="N199" s="21">
        <f t="shared" si="13"/>
        <v>149</v>
      </c>
      <c r="O199" s="21">
        <f t="shared" si="14"/>
        <v>445</v>
      </c>
      <c r="P199" s="23">
        <f t="shared" si="15"/>
        <v>150</v>
      </c>
    </row>
    <row r="200" spans="2:16" ht="15.75">
      <c r="B200" s="8" t="str">
        <f>КУБ!O197</f>
        <v>Мирзеханова Т.Р.</v>
      </c>
      <c r="C200" s="8" t="str">
        <f>КУБ!P197</f>
        <v>8035</v>
      </c>
      <c r="D200" s="10">
        <f>КУБ!W197</f>
        <v>18</v>
      </c>
      <c r="E200" s="10">
        <f>КУБ!S197</f>
        <v>1128902.19</v>
      </c>
      <c r="F200" s="10">
        <f>КУБ!T197</f>
        <v>390</v>
      </c>
      <c r="G200" s="10">
        <f>КУБ!Q197</f>
        <v>1762112.7875000001</v>
      </c>
      <c r="H200" s="10">
        <f>КУБ!R197</f>
        <v>1527</v>
      </c>
      <c r="I200" s="9">
        <f>IF(C200=0,"",КУБ!X197)</f>
        <v>1.5831134564643801</v>
      </c>
      <c r="J200" s="21">
        <f t="shared" si="11"/>
        <v>111</v>
      </c>
      <c r="K200" s="11">
        <f>IF(C200=0,"",КУБ!U197)</f>
        <v>0.64065262905312181</v>
      </c>
      <c r="L200" s="11">
        <f>IF(C200=0,"",КУБ!V197)</f>
        <v>0.25540275049115913</v>
      </c>
      <c r="M200" s="21">
        <f t="shared" si="12"/>
        <v>103</v>
      </c>
      <c r="N200" s="21">
        <f t="shared" si="13"/>
        <v>214</v>
      </c>
      <c r="O200" s="21">
        <f t="shared" si="14"/>
        <v>428</v>
      </c>
      <c r="P200" s="23">
        <f t="shared" si="15"/>
        <v>147</v>
      </c>
    </row>
    <row r="201" spans="2:16" ht="15.75">
      <c r="B201" s="8" t="str">
        <f>КУБ!O198</f>
        <v>Мирзоева А.А.</v>
      </c>
      <c r="C201" s="8" t="str">
        <f>КУБ!P198</f>
        <v>8006</v>
      </c>
      <c r="D201" s="10">
        <f>КУБ!W198</f>
        <v>35</v>
      </c>
      <c r="E201" s="10">
        <f>КУБ!S198</f>
        <v>789682.54</v>
      </c>
      <c r="F201" s="10">
        <f>КУБ!T198</f>
        <v>802</v>
      </c>
      <c r="G201" s="10">
        <f>КУБ!Q198</f>
        <v>993768.75109999999</v>
      </c>
      <c r="H201" s="10">
        <f>КУБ!R198</f>
        <v>1255</v>
      </c>
      <c r="I201" s="9">
        <f>IF(C201=0,"",КУБ!X198)</f>
        <v>7.7262693156732887</v>
      </c>
      <c r="J201" s="21">
        <f t="shared" ref="J201:J264" si="16">RANK(I201,$I$8:$I$338,0)</f>
        <v>13</v>
      </c>
      <c r="K201" s="11">
        <f>IF(C201=0,"",КУБ!U198)</f>
        <v>0.79463410287947023</v>
      </c>
      <c r="L201" s="11">
        <f>IF(C201=0,"",КУБ!V198)</f>
        <v>0.63904382470119525</v>
      </c>
      <c r="M201" s="21">
        <f t="shared" ref="M201:M264" si="17">RANK(K201,$K$8:$K$338,0)</f>
        <v>20</v>
      </c>
      <c r="N201" s="21">
        <f t="shared" ref="N201:N264" si="18">RANK(L201,$L$8:$L$338,0)</f>
        <v>12</v>
      </c>
      <c r="O201" s="21">
        <f t="shared" ref="O201:O264" si="19">IFERROR(SUM(J201,M201,N201),"")</f>
        <v>45</v>
      </c>
      <c r="P201" s="23">
        <f t="shared" ref="P201:P264" si="20">RANK(O201,$O$8:$O$338,1)</f>
        <v>4</v>
      </c>
    </row>
    <row r="202" spans="2:16" ht="15.75">
      <c r="B202" s="8" t="str">
        <f>КУБ!O199</f>
        <v>Мунгиева Э.Р.</v>
      </c>
      <c r="C202" s="8" t="str">
        <f>КУБ!P199</f>
        <v>8027</v>
      </c>
      <c r="D202" s="10">
        <f>КУБ!W199</f>
        <v>6</v>
      </c>
      <c r="E202" s="10">
        <f>КУБ!S199</f>
        <v>330251</v>
      </c>
      <c r="F202" s="10">
        <f>КУБ!T199</f>
        <v>429</v>
      </c>
      <c r="G202" s="10">
        <f>КУБ!Q199</f>
        <v>508888.69829999999</v>
      </c>
      <c r="H202" s="10">
        <f>КУБ!R199</f>
        <v>923</v>
      </c>
      <c r="I202" s="9">
        <f>IF(C202=0,"",КУБ!X199)</f>
        <v>1.214574898785425</v>
      </c>
      <c r="J202" s="21">
        <f t="shared" si="16"/>
        <v>151</v>
      </c>
      <c r="K202" s="11">
        <f>IF(C202=0,"",КУБ!U199)</f>
        <v>0.64896509021175097</v>
      </c>
      <c r="L202" s="11">
        <f>IF(C202=0,"",КУБ!V199)</f>
        <v>0.46478873239436619</v>
      </c>
      <c r="M202" s="21">
        <f t="shared" si="17"/>
        <v>96</v>
      </c>
      <c r="N202" s="21">
        <f t="shared" si="18"/>
        <v>72</v>
      </c>
      <c r="O202" s="21">
        <f t="shared" si="19"/>
        <v>319</v>
      </c>
      <c r="P202" s="23">
        <f t="shared" si="20"/>
        <v>98</v>
      </c>
    </row>
    <row r="203" spans="2:16" ht="15.75">
      <c r="B203" s="8" t="str">
        <f>КУБ!O200</f>
        <v>Муратова З.И.</v>
      </c>
      <c r="C203" s="8" t="str">
        <f>КУБ!P200</f>
        <v>8086</v>
      </c>
      <c r="D203" s="10">
        <f>КУБ!W200</f>
        <v>5</v>
      </c>
      <c r="E203" s="10">
        <f>КУБ!S200</f>
        <v>276001.51999999996</v>
      </c>
      <c r="F203" s="10">
        <f>КУБ!T200</f>
        <v>206</v>
      </c>
      <c r="G203" s="10">
        <f>КУБ!Q200</f>
        <v>1180989.5390999999</v>
      </c>
      <c r="H203" s="10">
        <f>КУБ!R200</f>
        <v>1566</v>
      </c>
      <c r="I203" s="9">
        <f>IF(C203=0,"",КУБ!X200)</f>
        <v>0.36764705882352944</v>
      </c>
      <c r="J203" s="21">
        <f t="shared" si="16"/>
        <v>215</v>
      </c>
      <c r="K203" s="11">
        <f>IF(C203=0,"",КУБ!U200)</f>
        <v>0.23370361113472116</v>
      </c>
      <c r="L203" s="11">
        <f>IF(C203=0,"",КУБ!V200)</f>
        <v>0.13154533844189017</v>
      </c>
      <c r="M203" s="21">
        <f t="shared" si="17"/>
        <v>263</v>
      </c>
      <c r="N203" s="21">
        <f t="shared" si="18"/>
        <v>258</v>
      </c>
      <c r="O203" s="21">
        <f t="shared" si="19"/>
        <v>736</v>
      </c>
      <c r="P203" s="23">
        <f t="shared" si="20"/>
        <v>260</v>
      </c>
    </row>
    <row r="204" spans="2:16" ht="15.75">
      <c r="B204" s="8" t="str">
        <f>КУБ!O201</f>
        <v>Муртаева К.А.</v>
      </c>
      <c r="C204" s="8" t="str">
        <f>КУБ!P201</f>
        <v>8004</v>
      </c>
      <c r="D204" s="10">
        <f>КУБ!W201</f>
        <v>0</v>
      </c>
      <c r="E204" s="10">
        <f>КУБ!S201</f>
        <v>267106.5</v>
      </c>
      <c r="F204" s="10">
        <f>КУБ!T201</f>
        <v>285</v>
      </c>
      <c r="G204" s="10">
        <f>КУБ!Q201</f>
        <v>569212.39989999996</v>
      </c>
      <c r="H204" s="10">
        <f>КУБ!R201</f>
        <v>964</v>
      </c>
      <c r="I204" s="9">
        <f>IF(C204=0,"",КУБ!X201)</f>
        <v>0</v>
      </c>
      <c r="J204" s="21">
        <f t="shared" si="16"/>
        <v>240</v>
      </c>
      <c r="K204" s="11">
        <f>IF(C204=0,"",КУБ!U201)</f>
        <v>0.46925629175844669</v>
      </c>
      <c r="L204" s="11">
        <f>IF(C204=0,"",КУБ!V201)</f>
        <v>0.29564315352697096</v>
      </c>
      <c r="M204" s="21">
        <f t="shared" si="17"/>
        <v>214</v>
      </c>
      <c r="N204" s="21">
        <f t="shared" si="18"/>
        <v>192</v>
      </c>
      <c r="O204" s="21">
        <f t="shared" si="19"/>
        <v>646</v>
      </c>
      <c r="P204" s="23">
        <f t="shared" si="20"/>
        <v>233</v>
      </c>
    </row>
    <row r="205" spans="2:16" ht="15.75">
      <c r="B205" s="8" t="str">
        <f>КУБ!O202</f>
        <v>Муртазаева А.Г.</v>
      </c>
      <c r="C205" s="8" t="str">
        <f>КУБ!P202</f>
        <v>8054</v>
      </c>
      <c r="D205" s="10">
        <f>КУБ!W202</f>
        <v>3</v>
      </c>
      <c r="E205" s="10">
        <f>КУБ!S202</f>
        <v>317524.24</v>
      </c>
      <c r="F205" s="10">
        <f>КУБ!T202</f>
        <v>366</v>
      </c>
      <c r="G205" s="10">
        <f>КУБ!Q202</f>
        <v>453766.73989999999</v>
      </c>
      <c r="H205" s="10">
        <f>КУБ!R202</f>
        <v>795</v>
      </c>
      <c r="I205" s="9">
        <f>IF(C205=0,"",КУБ!X202)</f>
        <v>0.69930069930069927</v>
      </c>
      <c r="J205" s="21">
        <f t="shared" si="16"/>
        <v>193</v>
      </c>
      <c r="K205" s="11">
        <f>IF(C205=0,"",КУБ!U202)</f>
        <v>0.69975212389955066</v>
      </c>
      <c r="L205" s="11">
        <f>IF(C205=0,"",КУБ!V202)</f>
        <v>0.46037735849056605</v>
      </c>
      <c r="M205" s="21">
        <f t="shared" si="17"/>
        <v>55</v>
      </c>
      <c r="N205" s="21">
        <f t="shared" si="18"/>
        <v>77</v>
      </c>
      <c r="O205" s="21">
        <f t="shared" si="19"/>
        <v>325</v>
      </c>
      <c r="P205" s="23">
        <f t="shared" si="20"/>
        <v>99</v>
      </c>
    </row>
    <row r="206" spans="2:16" ht="15.75">
      <c r="B206" s="8" t="str">
        <f>КУБ!O203</f>
        <v>Муртазалиева А.Ю.</v>
      </c>
      <c r="C206" s="8" t="str">
        <f>КУБ!P203</f>
        <v>8005</v>
      </c>
      <c r="D206" s="10">
        <f>КУБ!W203</f>
        <v>8</v>
      </c>
      <c r="E206" s="10">
        <f>КУБ!S203</f>
        <v>978640.13</v>
      </c>
      <c r="F206" s="10">
        <f>КУБ!T203</f>
        <v>704</v>
      </c>
      <c r="G206" s="10">
        <f>КУБ!Q203</f>
        <v>1540270.1762999999</v>
      </c>
      <c r="H206" s="10">
        <f>КУБ!R203</f>
        <v>1779</v>
      </c>
      <c r="I206" s="9">
        <f>IF(C206=0,"",КУБ!X203)</f>
        <v>0.7441860465116279</v>
      </c>
      <c r="J206" s="21">
        <f t="shared" si="16"/>
        <v>188</v>
      </c>
      <c r="K206" s="11">
        <f>IF(C206=0,"",КУБ!U203)</f>
        <v>0.63536913527136252</v>
      </c>
      <c r="L206" s="11">
        <f>IF(C206=0,"",КУБ!V203)</f>
        <v>0.39572793704328274</v>
      </c>
      <c r="M206" s="21">
        <f t="shared" si="17"/>
        <v>108</v>
      </c>
      <c r="N206" s="21">
        <f t="shared" si="18"/>
        <v>127</v>
      </c>
      <c r="O206" s="21">
        <f t="shared" si="19"/>
        <v>423</v>
      </c>
      <c r="P206" s="23">
        <f t="shared" si="20"/>
        <v>141</v>
      </c>
    </row>
    <row r="207" spans="2:16" ht="15.75">
      <c r="B207" s="8" t="str">
        <f>КУБ!O204</f>
        <v>Муртазалиева Р.М.</v>
      </c>
      <c r="C207" s="8" t="str">
        <f>КУБ!P204</f>
        <v>8057</v>
      </c>
      <c r="D207" s="10">
        <f>КУБ!W204</f>
        <v>2</v>
      </c>
      <c r="E207" s="10">
        <f>КУБ!S204</f>
        <v>652374.25</v>
      </c>
      <c r="F207" s="10">
        <f>КУБ!T204</f>
        <v>507</v>
      </c>
      <c r="G207" s="10">
        <f>КУБ!Q204</f>
        <v>1191959.2505000001</v>
      </c>
      <c r="H207" s="10">
        <f>КУБ!R204</f>
        <v>1577</v>
      </c>
      <c r="I207" s="9">
        <f>IF(C207=0,"",КУБ!X204)</f>
        <v>0.18691588785046731</v>
      </c>
      <c r="J207" s="21">
        <f t="shared" si="16"/>
        <v>231</v>
      </c>
      <c r="K207" s="11">
        <f>IF(C207=0,"",КУБ!U204)</f>
        <v>0.54731254422191333</v>
      </c>
      <c r="L207" s="11">
        <f>IF(C207=0,"",КУБ!V204)</f>
        <v>0.32149651236525045</v>
      </c>
      <c r="M207" s="21">
        <f t="shared" si="17"/>
        <v>170</v>
      </c>
      <c r="N207" s="21">
        <f t="shared" si="18"/>
        <v>176</v>
      </c>
      <c r="O207" s="21">
        <f t="shared" si="19"/>
        <v>577</v>
      </c>
      <c r="P207" s="23">
        <f t="shared" si="20"/>
        <v>210</v>
      </c>
    </row>
    <row r="208" spans="2:16" ht="15.75">
      <c r="B208" s="8" t="str">
        <f>КУБ!O205</f>
        <v>Мусалаева Д.М.</v>
      </c>
      <c r="C208" s="8" t="str">
        <f>КУБ!P205</f>
        <v>8015</v>
      </c>
      <c r="D208" s="10">
        <f>КУБ!W205</f>
        <v>5</v>
      </c>
      <c r="E208" s="10">
        <f>КУБ!S205</f>
        <v>839585.77</v>
      </c>
      <c r="F208" s="10">
        <f>КУБ!T205</f>
        <v>724</v>
      </c>
      <c r="G208" s="10">
        <f>КУБ!Q205</f>
        <v>1178444.7714</v>
      </c>
      <c r="H208" s="10">
        <f>КУБ!R205</f>
        <v>1475</v>
      </c>
      <c r="I208" s="9">
        <f>IF(C208=0,"",КУБ!X205)</f>
        <v>0.66577896138482029</v>
      </c>
      <c r="J208" s="21">
        <f t="shared" si="16"/>
        <v>197</v>
      </c>
      <c r="K208" s="11">
        <f>IF(C208=0,"",КУБ!U205)</f>
        <v>0.71245236974709192</v>
      </c>
      <c r="L208" s="11">
        <f>IF(C208=0,"",КУБ!V205)</f>
        <v>0.49084745762711862</v>
      </c>
      <c r="M208" s="21">
        <f t="shared" si="17"/>
        <v>44</v>
      </c>
      <c r="N208" s="21">
        <f t="shared" si="18"/>
        <v>55</v>
      </c>
      <c r="O208" s="21">
        <f t="shared" si="19"/>
        <v>296</v>
      </c>
      <c r="P208" s="23">
        <f t="shared" si="20"/>
        <v>87</v>
      </c>
    </row>
    <row r="209" spans="2:16" ht="15.75">
      <c r="B209" s="8" t="str">
        <f>КУБ!O206</f>
        <v>Мустафаева Ж.М.</v>
      </c>
      <c r="C209" s="8" t="str">
        <f>КУБ!P206</f>
        <v>8054</v>
      </c>
      <c r="D209" s="10">
        <f>КУБ!W206</f>
        <v>10</v>
      </c>
      <c r="E209" s="10">
        <f>КУБ!S206</f>
        <v>545985.76</v>
      </c>
      <c r="F209" s="10">
        <f>КУБ!T206</f>
        <v>634</v>
      </c>
      <c r="G209" s="10">
        <f>КУБ!Q206</f>
        <v>870003.76029999997</v>
      </c>
      <c r="H209" s="10">
        <f>КУБ!R206</f>
        <v>1596</v>
      </c>
      <c r="I209" s="9">
        <f>IF(C209=0,"",КУБ!X206)</f>
        <v>1.0395010395010396</v>
      </c>
      <c r="J209" s="21">
        <f t="shared" si="16"/>
        <v>169</v>
      </c>
      <c r="K209" s="11">
        <f>IF(C209=0,"",КУБ!U206)</f>
        <v>0.62756712661992387</v>
      </c>
      <c r="L209" s="11">
        <f>IF(C209=0,"",КУБ!V206)</f>
        <v>0.39724310776942356</v>
      </c>
      <c r="M209" s="21">
        <f t="shared" si="17"/>
        <v>112</v>
      </c>
      <c r="N209" s="21">
        <f t="shared" si="18"/>
        <v>126</v>
      </c>
      <c r="O209" s="21">
        <f t="shared" si="19"/>
        <v>407</v>
      </c>
      <c r="P209" s="23">
        <f t="shared" si="20"/>
        <v>132</v>
      </c>
    </row>
    <row r="210" spans="2:16" ht="15.75">
      <c r="B210" s="8" t="str">
        <f>КУБ!O207</f>
        <v>Мустафаева М.Р.</v>
      </c>
      <c r="C210" s="8" t="str">
        <f>КУБ!P207</f>
        <v>8096</v>
      </c>
      <c r="D210" s="10">
        <f>КУБ!W207</f>
        <v>7</v>
      </c>
      <c r="E210" s="10">
        <f>КУБ!S207</f>
        <v>251931.14</v>
      </c>
      <c r="F210" s="10">
        <f>КУБ!T207</f>
        <v>178</v>
      </c>
      <c r="G210" s="10">
        <f>КУБ!Q207</f>
        <v>1306115.5349999999</v>
      </c>
      <c r="H210" s="10">
        <f>КУБ!R207</f>
        <v>2391</v>
      </c>
      <c r="I210" s="9">
        <f>IF(C210=0,"",КУБ!X207)</f>
        <v>0.31631269769543607</v>
      </c>
      <c r="J210" s="21">
        <f t="shared" si="16"/>
        <v>222</v>
      </c>
      <c r="K210" s="11">
        <f>IF(C210=0,"",КУБ!U207)</f>
        <v>0.19288580010649672</v>
      </c>
      <c r="L210" s="11">
        <f>IF(C210=0,"",КУБ!V207)</f>
        <v>7.4445838561271432E-2</v>
      </c>
      <c r="M210" s="21">
        <f t="shared" si="17"/>
        <v>266</v>
      </c>
      <c r="N210" s="21">
        <f t="shared" si="18"/>
        <v>269</v>
      </c>
      <c r="O210" s="21">
        <f t="shared" si="19"/>
        <v>757</v>
      </c>
      <c r="P210" s="23">
        <f t="shared" si="20"/>
        <v>269</v>
      </c>
    </row>
    <row r="211" spans="2:16" ht="15.75">
      <c r="B211" s="8" t="str">
        <f>КУБ!O208</f>
        <v>Мустафаева Э.Б.</v>
      </c>
      <c r="C211" s="8" t="str">
        <f>КУБ!P208</f>
        <v>8080</v>
      </c>
      <c r="D211" s="10">
        <f>КУБ!W208</f>
        <v>10</v>
      </c>
      <c r="E211" s="10">
        <f>КУБ!S208</f>
        <v>314301.49</v>
      </c>
      <c r="F211" s="10">
        <f>КУБ!T208</f>
        <v>191</v>
      </c>
      <c r="G211" s="10">
        <f>КУБ!Q208</f>
        <v>401548.99</v>
      </c>
      <c r="H211" s="10">
        <f>КУБ!R208</f>
        <v>423</v>
      </c>
      <c r="I211" s="9">
        <f>IF(C211=0,"",КУБ!X208)</f>
        <v>4.3103448275862073</v>
      </c>
      <c r="J211" s="21">
        <f t="shared" si="16"/>
        <v>31</v>
      </c>
      <c r="K211" s="11">
        <f>IF(C211=0,"",КУБ!U208)</f>
        <v>0.78272265110167505</v>
      </c>
      <c r="L211" s="11">
        <f>IF(C211=0,"",КУБ!V208)</f>
        <v>0.45153664302600471</v>
      </c>
      <c r="M211" s="21">
        <f t="shared" si="17"/>
        <v>24</v>
      </c>
      <c r="N211" s="21">
        <f t="shared" si="18"/>
        <v>83</v>
      </c>
      <c r="O211" s="21">
        <f t="shared" si="19"/>
        <v>138</v>
      </c>
      <c r="P211" s="23">
        <f t="shared" si="20"/>
        <v>25</v>
      </c>
    </row>
    <row r="212" spans="2:16" ht="15.75">
      <c r="B212" s="8" t="str">
        <f>КУБ!O209</f>
        <v>Мухидинова З.Х.</v>
      </c>
      <c r="C212" s="8" t="str">
        <f>КУБ!P209</f>
        <v>8082</v>
      </c>
      <c r="D212" s="10">
        <f>КУБ!W209</f>
        <v>15</v>
      </c>
      <c r="E212" s="10">
        <f>КУБ!S209</f>
        <v>319132.39999999997</v>
      </c>
      <c r="F212" s="10">
        <f>КУБ!T209</f>
        <v>179</v>
      </c>
      <c r="G212" s="10">
        <f>КУБ!Q209</f>
        <v>1142850.6505</v>
      </c>
      <c r="H212" s="10">
        <f>КУБ!R209</f>
        <v>1122</v>
      </c>
      <c r="I212" s="9">
        <f>IF(C212=0,"",КУБ!X209)</f>
        <v>1.5906680805938496</v>
      </c>
      <c r="J212" s="21">
        <f t="shared" si="16"/>
        <v>110</v>
      </c>
      <c r="K212" s="11">
        <f>IF(C212=0,"",КУБ!U209)</f>
        <v>0.27924243632392276</v>
      </c>
      <c r="L212" s="11">
        <f>IF(C212=0,"",КУБ!V209)</f>
        <v>0.15953654188948307</v>
      </c>
      <c r="M212" s="21">
        <f t="shared" si="17"/>
        <v>255</v>
      </c>
      <c r="N212" s="21">
        <f t="shared" si="18"/>
        <v>251</v>
      </c>
      <c r="O212" s="21">
        <f t="shared" si="19"/>
        <v>616</v>
      </c>
      <c r="P212" s="23">
        <f t="shared" si="20"/>
        <v>227</v>
      </c>
    </row>
    <row r="213" spans="2:16" ht="15.75">
      <c r="B213" s="8" t="str">
        <f>КУБ!O210</f>
        <v>Мухучева П.С.</v>
      </c>
      <c r="C213" s="8" t="str">
        <f>КУБ!P210</f>
        <v>8016</v>
      </c>
      <c r="D213" s="10">
        <f>КУБ!W210</f>
        <v>8</v>
      </c>
      <c r="E213" s="10">
        <f>КУБ!S210</f>
        <v>837545.41999999993</v>
      </c>
      <c r="F213" s="10">
        <f>КУБ!T210</f>
        <v>869</v>
      </c>
      <c r="G213" s="10">
        <f>КУБ!Q210</f>
        <v>1018562.3607</v>
      </c>
      <c r="H213" s="10">
        <f>КУБ!R210</f>
        <v>1603</v>
      </c>
      <c r="I213" s="9">
        <f>IF(C213=0,"",КУБ!X210)</f>
        <v>1.0899182561307903</v>
      </c>
      <c r="J213" s="21">
        <f t="shared" si="16"/>
        <v>165</v>
      </c>
      <c r="K213" s="11">
        <f>IF(C213=0,"",КУБ!U210)</f>
        <v>0.82228192628716679</v>
      </c>
      <c r="L213" s="11">
        <f>IF(C213=0,"",КУБ!V210)</f>
        <v>0.54210854647535867</v>
      </c>
      <c r="M213" s="21">
        <f t="shared" si="17"/>
        <v>16</v>
      </c>
      <c r="N213" s="21">
        <f t="shared" si="18"/>
        <v>37</v>
      </c>
      <c r="O213" s="21">
        <f t="shared" si="19"/>
        <v>218</v>
      </c>
      <c r="P213" s="23">
        <f t="shared" si="20"/>
        <v>59</v>
      </c>
    </row>
    <row r="214" spans="2:16" ht="15.75">
      <c r="B214" s="8" t="str">
        <f>КУБ!O211</f>
        <v>Набидова З.М.</v>
      </c>
      <c r="C214" s="8" t="str">
        <f>КУБ!P211</f>
        <v>8059</v>
      </c>
      <c r="D214" s="10">
        <f>КУБ!W211</f>
        <v>15</v>
      </c>
      <c r="E214" s="10">
        <f>КУБ!S211</f>
        <v>597559.24</v>
      </c>
      <c r="F214" s="10">
        <f>КУБ!T211</f>
        <v>472</v>
      </c>
      <c r="G214" s="10">
        <f>КУБ!Q211</f>
        <v>997809.85840000003</v>
      </c>
      <c r="H214" s="10">
        <f>КУБ!R211</f>
        <v>1534</v>
      </c>
      <c r="I214" s="9">
        <f>IF(C214=0,"",КУБ!X211)</f>
        <v>1.4124293785310735</v>
      </c>
      <c r="J214" s="21">
        <f t="shared" si="16"/>
        <v>128</v>
      </c>
      <c r="K214" s="11">
        <f>IF(C214=0,"",КУБ!U211)</f>
        <v>0.59887085196591794</v>
      </c>
      <c r="L214" s="11">
        <f>IF(C214=0,"",КУБ!V211)</f>
        <v>0.30769230769230771</v>
      </c>
      <c r="M214" s="21">
        <f t="shared" si="17"/>
        <v>136</v>
      </c>
      <c r="N214" s="21">
        <f t="shared" si="18"/>
        <v>183</v>
      </c>
      <c r="O214" s="21">
        <f t="shared" si="19"/>
        <v>447</v>
      </c>
      <c r="P214" s="23">
        <f t="shared" si="20"/>
        <v>152</v>
      </c>
    </row>
    <row r="215" spans="2:16" ht="15.75">
      <c r="B215" s="8" t="str">
        <f>КУБ!O212</f>
        <v>Нуржаева Л.Х.</v>
      </c>
      <c r="C215" s="8" t="str">
        <f>КУБ!P212</f>
        <v>8035</v>
      </c>
      <c r="D215" s="10">
        <f>КУБ!W212</f>
        <v>6</v>
      </c>
      <c r="E215" s="10">
        <f>КУБ!S212</f>
        <v>794989.96</v>
      </c>
      <c r="F215" s="10">
        <f>КУБ!T212</f>
        <v>344</v>
      </c>
      <c r="G215" s="10">
        <f>КУБ!Q212</f>
        <v>1343968.0107</v>
      </c>
      <c r="H215" s="10">
        <f>КУБ!R212</f>
        <v>1445</v>
      </c>
      <c r="I215" s="9">
        <f>IF(C215=0,"",КУБ!X212)</f>
        <v>0.54495912806539515</v>
      </c>
      <c r="J215" s="21">
        <f t="shared" si="16"/>
        <v>205</v>
      </c>
      <c r="K215" s="11">
        <f>IF(C215=0,"",КУБ!U212)</f>
        <v>0.59152446611131226</v>
      </c>
      <c r="L215" s="11">
        <f>IF(C215=0,"",КУБ!V212)</f>
        <v>0.23806228373702423</v>
      </c>
      <c r="M215" s="21">
        <f t="shared" si="17"/>
        <v>141</v>
      </c>
      <c r="N215" s="21">
        <f t="shared" si="18"/>
        <v>224</v>
      </c>
      <c r="O215" s="21">
        <f t="shared" si="19"/>
        <v>570</v>
      </c>
      <c r="P215" s="23">
        <f t="shared" si="20"/>
        <v>205</v>
      </c>
    </row>
    <row r="216" spans="2:16" ht="15.75">
      <c r="B216" s="8" t="str">
        <f>КУБ!O213</f>
        <v>Нурмагомедова М.М.</v>
      </c>
      <c r="C216" s="8" t="str">
        <f>КУБ!P213</f>
        <v>8027</v>
      </c>
      <c r="D216" s="10">
        <f>КУБ!W213</f>
        <v>8</v>
      </c>
      <c r="E216" s="10">
        <f>КУБ!S213</f>
        <v>641127.6</v>
      </c>
      <c r="F216" s="10">
        <f>КУБ!T213</f>
        <v>611</v>
      </c>
      <c r="G216" s="10">
        <f>КУБ!Q213</f>
        <v>1009726.5979000001</v>
      </c>
      <c r="H216" s="10">
        <f>КУБ!R213</f>
        <v>1295</v>
      </c>
      <c r="I216" s="9">
        <f>IF(C216=0,"",КУБ!X213)</f>
        <v>1.1695906432748537</v>
      </c>
      <c r="J216" s="21">
        <f t="shared" si="16"/>
        <v>155</v>
      </c>
      <c r="K216" s="11">
        <f>IF(C216=0,"",КУБ!U213)</f>
        <v>0.63495168031960181</v>
      </c>
      <c r="L216" s="11">
        <f>IF(C216=0,"",КУБ!V213)</f>
        <v>0.47181467181467179</v>
      </c>
      <c r="M216" s="21">
        <f t="shared" si="17"/>
        <v>109</v>
      </c>
      <c r="N216" s="21">
        <f t="shared" si="18"/>
        <v>68</v>
      </c>
      <c r="O216" s="21">
        <f t="shared" si="19"/>
        <v>332</v>
      </c>
      <c r="P216" s="23">
        <f t="shared" si="20"/>
        <v>103</v>
      </c>
    </row>
    <row r="217" spans="2:16" ht="15.75">
      <c r="B217" s="8" t="str">
        <f>КУБ!O214</f>
        <v>Нурмагомедова Н.К.</v>
      </c>
      <c r="C217" s="8" t="str">
        <f>КУБ!P214</f>
        <v>8036</v>
      </c>
      <c r="D217" s="10">
        <f>КУБ!W214</f>
        <v>17</v>
      </c>
      <c r="E217" s="10">
        <f>КУБ!S214</f>
        <v>864494.77</v>
      </c>
      <c r="F217" s="10">
        <f>КУБ!T214</f>
        <v>721</v>
      </c>
      <c r="G217" s="10">
        <f>КУБ!Q214</f>
        <v>1717505.0663000001</v>
      </c>
      <c r="H217" s="10">
        <f>КУБ!R214</f>
        <v>2112</v>
      </c>
      <c r="I217" s="9">
        <f>IF(C217=0,"",КУБ!X214)</f>
        <v>1.2221423436376708</v>
      </c>
      <c r="J217" s="21">
        <f t="shared" si="16"/>
        <v>148</v>
      </c>
      <c r="K217" s="11">
        <f>IF(C217=0,"",КУБ!U214)</f>
        <v>0.50334335948270037</v>
      </c>
      <c r="L217" s="11">
        <f>IF(C217=0,"",КУБ!V214)</f>
        <v>0.34138257575757575</v>
      </c>
      <c r="M217" s="21">
        <f t="shared" si="17"/>
        <v>194</v>
      </c>
      <c r="N217" s="21">
        <f t="shared" si="18"/>
        <v>163</v>
      </c>
      <c r="O217" s="21">
        <f t="shared" si="19"/>
        <v>505</v>
      </c>
      <c r="P217" s="23">
        <f t="shared" si="20"/>
        <v>184</v>
      </c>
    </row>
    <row r="218" spans="2:16" ht="15.75">
      <c r="B218" s="8" t="str">
        <f>КУБ!O215</f>
        <v>Нурмагомедова П.Н.</v>
      </c>
      <c r="C218" s="8" t="str">
        <f>КУБ!P215</f>
        <v>8015</v>
      </c>
      <c r="D218" s="10">
        <f>КУБ!W215</f>
        <v>14</v>
      </c>
      <c r="E218" s="10">
        <f>КУБ!S215</f>
        <v>742712.73</v>
      </c>
      <c r="F218" s="10">
        <f>КУБ!T215</f>
        <v>628</v>
      </c>
      <c r="G218" s="10">
        <f>КУБ!Q215</f>
        <v>1053286.7290000001</v>
      </c>
      <c r="H218" s="10">
        <f>КУБ!R215</f>
        <v>1310</v>
      </c>
      <c r="I218" s="9">
        <f>IF(C218=0,"",КУБ!X215)</f>
        <v>2.0527859237536656</v>
      </c>
      <c r="J218" s="21">
        <f t="shared" si="16"/>
        <v>82</v>
      </c>
      <c r="K218" s="11">
        <f>IF(C218=0,"",КУБ!U215)</f>
        <v>0.70513822072470067</v>
      </c>
      <c r="L218" s="11">
        <f>IF(C218=0,"",КУБ!V215)</f>
        <v>0.47938931297709925</v>
      </c>
      <c r="M218" s="21">
        <f t="shared" si="17"/>
        <v>52</v>
      </c>
      <c r="N218" s="21">
        <f t="shared" si="18"/>
        <v>63</v>
      </c>
      <c r="O218" s="21">
        <f t="shared" si="19"/>
        <v>197</v>
      </c>
      <c r="P218" s="23">
        <f t="shared" si="20"/>
        <v>46</v>
      </c>
    </row>
    <row r="219" spans="2:16" ht="15.75">
      <c r="B219" s="8" t="str">
        <f>КУБ!O216</f>
        <v>Нурмагомедова П.Н.</v>
      </c>
      <c r="C219" s="8" t="str">
        <f>КУБ!P216</f>
        <v>8057</v>
      </c>
      <c r="D219" s="10">
        <f>КУБ!W216</f>
        <v>0</v>
      </c>
      <c r="E219" s="10">
        <f>КУБ!S216</f>
        <v>52933.59</v>
      </c>
      <c r="F219" s="10">
        <f>КУБ!T216</f>
        <v>56</v>
      </c>
      <c r="G219" s="10">
        <f>КУБ!Q216</f>
        <v>74581.59</v>
      </c>
      <c r="H219" s="10">
        <f>КУБ!R216</f>
        <v>105</v>
      </c>
      <c r="I219" s="9">
        <f>IF(C219=0,"",КУБ!X216)</f>
        <v>0</v>
      </c>
      <c r="J219" s="21">
        <f t="shared" si="16"/>
        <v>240</v>
      </c>
      <c r="K219" s="11">
        <f>IF(C219=0,"",КУБ!U216)</f>
        <v>0.70974070142511037</v>
      </c>
      <c r="L219" s="11">
        <f>IF(C219=0,"",КУБ!V216)</f>
        <v>0.53333333333333333</v>
      </c>
      <c r="M219" s="21">
        <f t="shared" si="17"/>
        <v>47</v>
      </c>
      <c r="N219" s="21">
        <f t="shared" si="18"/>
        <v>38</v>
      </c>
      <c r="O219" s="21">
        <f t="shared" si="19"/>
        <v>325</v>
      </c>
      <c r="P219" s="23">
        <f t="shared" si="20"/>
        <v>99</v>
      </c>
    </row>
    <row r="220" spans="2:16" ht="15.75">
      <c r="B220" s="8" t="str">
        <f>КУБ!O217</f>
        <v>Нурудинова З.М.</v>
      </c>
      <c r="C220" s="8" t="str">
        <f>КУБ!P217</f>
        <v>8000</v>
      </c>
      <c r="D220" s="10">
        <f>КУБ!W217</f>
        <v>0</v>
      </c>
      <c r="E220" s="10">
        <f>КУБ!S217</f>
        <v>463508.53</v>
      </c>
      <c r="F220" s="10">
        <f>КУБ!T217</f>
        <v>455</v>
      </c>
      <c r="G220" s="10">
        <f>КУБ!Q217</f>
        <v>822031.62890000001</v>
      </c>
      <c r="H220" s="10">
        <f>КУБ!R217</f>
        <v>1455</v>
      </c>
      <c r="I220" s="9">
        <f>IF(C220=0,"",КУБ!X217)</f>
        <v>0</v>
      </c>
      <c r="J220" s="21">
        <f t="shared" si="16"/>
        <v>240</v>
      </c>
      <c r="K220" s="11">
        <f>IF(C220=0,"",КУБ!U217)</f>
        <v>0.56385729417764985</v>
      </c>
      <c r="L220" s="11">
        <f>IF(C220=0,"",КУБ!V217)</f>
        <v>0.3127147766323024</v>
      </c>
      <c r="M220" s="21">
        <f t="shared" si="17"/>
        <v>161</v>
      </c>
      <c r="N220" s="21">
        <f t="shared" si="18"/>
        <v>179</v>
      </c>
      <c r="O220" s="21">
        <f t="shared" si="19"/>
        <v>580</v>
      </c>
      <c r="P220" s="23">
        <f t="shared" si="20"/>
        <v>211</v>
      </c>
    </row>
    <row r="221" spans="2:16" ht="15.75">
      <c r="B221" s="8" t="str">
        <f>КУБ!O218</f>
        <v>Нюхова Д.М.</v>
      </c>
      <c r="C221" s="8" t="str">
        <f>КУБ!P218</f>
        <v>8079</v>
      </c>
      <c r="D221" s="10">
        <f>КУБ!W218</f>
        <v>39</v>
      </c>
      <c r="E221" s="10">
        <f>КУБ!S218</f>
        <v>1066821.25</v>
      </c>
      <c r="F221" s="10">
        <f>КУБ!T218</f>
        <v>1006</v>
      </c>
      <c r="G221" s="10">
        <f>КУБ!Q218</f>
        <v>1723233.4502000001</v>
      </c>
      <c r="H221" s="10">
        <f>КУБ!R218</f>
        <v>2026</v>
      </c>
      <c r="I221" s="9">
        <f>IF(C221=0,"",КУБ!X218)</f>
        <v>3.8235294117647061</v>
      </c>
      <c r="J221" s="21">
        <f t="shared" si="16"/>
        <v>38</v>
      </c>
      <c r="K221" s="11">
        <f>IF(C221=0,"",КУБ!U218)</f>
        <v>0.61908109425114966</v>
      </c>
      <c r="L221" s="11">
        <f>IF(C221=0,"",КУБ!V218)</f>
        <v>0.49654491609081935</v>
      </c>
      <c r="M221" s="21">
        <f t="shared" si="17"/>
        <v>116</v>
      </c>
      <c r="N221" s="21">
        <f t="shared" si="18"/>
        <v>53</v>
      </c>
      <c r="O221" s="21">
        <f t="shared" si="19"/>
        <v>207</v>
      </c>
      <c r="P221" s="23">
        <f t="shared" si="20"/>
        <v>50</v>
      </c>
    </row>
    <row r="222" spans="2:16" ht="15.75">
      <c r="B222" s="8" t="str">
        <f>КУБ!O219</f>
        <v>Омарова А.О.</v>
      </c>
      <c r="C222" s="8" t="str">
        <f>КУБ!P219</f>
        <v>8012</v>
      </c>
      <c r="D222" s="10">
        <f>КУБ!W219</f>
        <v>0</v>
      </c>
      <c r="E222" s="10">
        <f>КУБ!S219</f>
        <v>6273.01</v>
      </c>
      <c r="F222" s="10">
        <f>КУБ!T219</f>
        <v>11</v>
      </c>
      <c r="G222" s="10">
        <f>КУБ!Q219</f>
        <v>15494.21</v>
      </c>
      <c r="H222" s="10">
        <f>КУБ!R219</f>
        <v>36</v>
      </c>
      <c r="I222" s="9">
        <f>IF(C222=0,"",КУБ!X219)</f>
        <v>0</v>
      </c>
      <c r="J222" s="21">
        <f t="shared" si="16"/>
        <v>240</v>
      </c>
      <c r="K222" s="11">
        <f>IF(C222=0,"",КУБ!U219)</f>
        <v>0.40486155796261963</v>
      </c>
      <c r="L222" s="11">
        <f>IF(C222=0,"",КУБ!V219)</f>
        <v>0.30555555555555558</v>
      </c>
      <c r="M222" s="21">
        <f t="shared" si="17"/>
        <v>226</v>
      </c>
      <c r="N222" s="21">
        <f t="shared" si="18"/>
        <v>185</v>
      </c>
      <c r="O222" s="21">
        <f t="shared" si="19"/>
        <v>651</v>
      </c>
      <c r="P222" s="23">
        <f t="shared" si="20"/>
        <v>235</v>
      </c>
    </row>
    <row r="223" spans="2:16" ht="15.75">
      <c r="B223" s="8" t="str">
        <f>КУБ!O220</f>
        <v>Омарова А.О.</v>
      </c>
      <c r="C223" s="8" t="str">
        <f>КУБ!P220</f>
        <v>8068</v>
      </c>
      <c r="D223" s="10">
        <f>КУБ!W220</f>
        <v>4</v>
      </c>
      <c r="E223" s="10">
        <f>КУБ!S220</f>
        <v>511325.88999999996</v>
      </c>
      <c r="F223" s="10">
        <f>КУБ!T220</f>
        <v>551</v>
      </c>
      <c r="G223" s="10">
        <f>КУБ!Q220</f>
        <v>756421.75080000004</v>
      </c>
      <c r="H223" s="10">
        <f>КУБ!R220</f>
        <v>1179</v>
      </c>
      <c r="I223" s="9">
        <f>IF(C223=0,"",КУБ!X220)</f>
        <v>0.63694267515923564</v>
      </c>
      <c r="J223" s="21">
        <f t="shared" si="16"/>
        <v>198</v>
      </c>
      <c r="K223" s="11">
        <f>IF(C223=0,"",КУБ!U220)</f>
        <v>0.67597988748897819</v>
      </c>
      <c r="L223" s="11">
        <f>IF(C223=0,"",КУБ!V220)</f>
        <v>0.46734520780322308</v>
      </c>
      <c r="M223" s="21">
        <f t="shared" si="17"/>
        <v>75</v>
      </c>
      <c r="N223" s="21">
        <f t="shared" si="18"/>
        <v>71</v>
      </c>
      <c r="O223" s="21">
        <f t="shared" si="19"/>
        <v>344</v>
      </c>
      <c r="P223" s="23">
        <f t="shared" si="20"/>
        <v>108</v>
      </c>
    </row>
    <row r="224" spans="2:16" ht="15.75">
      <c r="B224" s="8" t="str">
        <f>КУБ!O221</f>
        <v>Омарова Г.А.</v>
      </c>
      <c r="C224" s="8" t="str">
        <f>КУБ!P221</f>
        <v>8074</v>
      </c>
      <c r="D224" s="10">
        <f>КУБ!W221</f>
        <v>16</v>
      </c>
      <c r="E224" s="10">
        <f>КУБ!S221</f>
        <v>621828.42999999993</v>
      </c>
      <c r="F224" s="10">
        <f>КУБ!T221</f>
        <v>455</v>
      </c>
      <c r="G224" s="10">
        <f>КУБ!Q221</f>
        <v>910957.00069999998</v>
      </c>
      <c r="H224" s="10">
        <f>КУБ!R221</f>
        <v>928</v>
      </c>
      <c r="I224" s="9">
        <f>IF(C224=0,"",КУБ!X221)</f>
        <v>3.3826638477801265</v>
      </c>
      <c r="J224" s="21">
        <f t="shared" si="16"/>
        <v>47</v>
      </c>
      <c r="K224" s="11">
        <f>IF(C224=0,"",КУБ!U221)</f>
        <v>0.68261007876570778</v>
      </c>
      <c r="L224" s="11">
        <f>IF(C224=0,"",КУБ!V221)</f>
        <v>0.49030172413793105</v>
      </c>
      <c r="M224" s="21">
        <f t="shared" si="17"/>
        <v>69</v>
      </c>
      <c r="N224" s="21">
        <f t="shared" si="18"/>
        <v>57</v>
      </c>
      <c r="O224" s="21">
        <f t="shared" si="19"/>
        <v>173</v>
      </c>
      <c r="P224" s="23">
        <f t="shared" si="20"/>
        <v>35</v>
      </c>
    </row>
    <row r="225" spans="2:16" ht="15.75">
      <c r="B225" s="8" t="str">
        <f>КУБ!O222</f>
        <v>Омарова М.А.</v>
      </c>
      <c r="C225" s="8" t="str">
        <f>КУБ!P222</f>
        <v>8005</v>
      </c>
      <c r="D225" s="10">
        <f>КУБ!W222</f>
        <v>0</v>
      </c>
      <c r="E225" s="10">
        <f>КУБ!S222</f>
        <v>14963.53</v>
      </c>
      <c r="F225" s="10">
        <f>КУБ!T222</f>
        <v>15</v>
      </c>
      <c r="G225" s="10">
        <f>КУБ!Q222</f>
        <v>62639.030599999998</v>
      </c>
      <c r="H225" s="10">
        <f>КУБ!R222</f>
        <v>101</v>
      </c>
      <c r="I225" s="9">
        <f>IF(C225=0,"",КУБ!X222)</f>
        <v>0</v>
      </c>
      <c r="J225" s="21">
        <f t="shared" si="16"/>
        <v>240</v>
      </c>
      <c r="K225" s="11">
        <f>IF(C225=0,"",КУБ!U222)</f>
        <v>0.23888508261812086</v>
      </c>
      <c r="L225" s="11">
        <f>IF(C225=0,"",КУБ!V222)</f>
        <v>0.14851485148514851</v>
      </c>
      <c r="M225" s="21">
        <f t="shared" si="17"/>
        <v>262</v>
      </c>
      <c r="N225" s="21">
        <f t="shared" si="18"/>
        <v>254</v>
      </c>
      <c r="O225" s="21">
        <f t="shared" si="19"/>
        <v>756</v>
      </c>
      <c r="P225" s="23">
        <f t="shared" si="20"/>
        <v>267</v>
      </c>
    </row>
    <row r="226" spans="2:16" ht="15.75">
      <c r="B226" s="8" t="str">
        <f>КУБ!O223</f>
        <v>Омарова С.А.</v>
      </c>
      <c r="C226" s="8" t="str">
        <f>КУБ!P223</f>
        <v>8083</v>
      </c>
      <c r="D226" s="10">
        <f>КУБ!W223</f>
        <v>8</v>
      </c>
      <c r="E226" s="10">
        <f>КУБ!S223</f>
        <v>342885.58999999997</v>
      </c>
      <c r="F226" s="10">
        <f>КУБ!T223</f>
        <v>173</v>
      </c>
      <c r="G226" s="10">
        <f>КУБ!Q223</f>
        <v>783503.04009999998</v>
      </c>
      <c r="H226" s="10">
        <f>КУБ!R223</f>
        <v>632</v>
      </c>
      <c r="I226" s="9">
        <f>IF(C226=0,"",КУБ!X223)</f>
        <v>1.7429193899782136</v>
      </c>
      <c r="J226" s="21">
        <f t="shared" si="16"/>
        <v>101</v>
      </c>
      <c r="K226" s="11">
        <f>IF(C226=0,"",КУБ!U223)</f>
        <v>0.43763147358845833</v>
      </c>
      <c r="L226" s="11">
        <f>IF(C226=0,"",КУБ!V223)</f>
        <v>0.27373417721518989</v>
      </c>
      <c r="M226" s="21">
        <f t="shared" si="17"/>
        <v>220</v>
      </c>
      <c r="N226" s="21">
        <f t="shared" si="18"/>
        <v>205</v>
      </c>
      <c r="O226" s="21">
        <f t="shared" si="19"/>
        <v>526</v>
      </c>
      <c r="P226" s="23">
        <f t="shared" si="20"/>
        <v>190</v>
      </c>
    </row>
    <row r="227" spans="2:16" ht="15.75">
      <c r="B227" s="8" t="str">
        <f>КУБ!O224</f>
        <v>Омарова С.Г.</v>
      </c>
      <c r="C227" s="8" t="str">
        <f>КУБ!P224</f>
        <v>8016</v>
      </c>
      <c r="D227" s="10">
        <f>КУБ!W224</f>
        <v>5</v>
      </c>
      <c r="E227" s="10">
        <f>КУБ!S224</f>
        <v>677463.64</v>
      </c>
      <c r="F227" s="10">
        <f>КУБ!T224</f>
        <v>706</v>
      </c>
      <c r="G227" s="10">
        <f>КУБ!Q224</f>
        <v>782956.34310000006</v>
      </c>
      <c r="H227" s="10">
        <f>КУБ!R224</f>
        <v>1162</v>
      </c>
      <c r="I227" s="9">
        <f>IF(C227=0,"",КУБ!X224)</f>
        <v>1.0964912280701755</v>
      </c>
      <c r="J227" s="21">
        <f t="shared" si="16"/>
        <v>164</v>
      </c>
      <c r="K227" s="11">
        <f>IF(C227=0,"",КУБ!U224)</f>
        <v>0.86526362034143911</v>
      </c>
      <c r="L227" s="11">
        <f>IF(C227=0,"",КУБ!V224)</f>
        <v>0.60757314974182441</v>
      </c>
      <c r="M227" s="21">
        <f t="shared" si="17"/>
        <v>7</v>
      </c>
      <c r="N227" s="21">
        <f t="shared" si="18"/>
        <v>18</v>
      </c>
      <c r="O227" s="21">
        <f t="shared" si="19"/>
        <v>189</v>
      </c>
      <c r="P227" s="23">
        <f t="shared" si="20"/>
        <v>40</v>
      </c>
    </row>
    <row r="228" spans="2:16" ht="15.75">
      <c r="B228" s="8" t="str">
        <f>КУБ!O225</f>
        <v>Омарова Ф.И.</v>
      </c>
      <c r="C228" s="8" t="str">
        <f>КУБ!P225</f>
        <v>8083</v>
      </c>
      <c r="D228" s="10">
        <f>КУБ!W225</f>
        <v>0</v>
      </c>
      <c r="E228" s="10">
        <f>КУБ!S225</f>
        <v>826196.66999999993</v>
      </c>
      <c r="F228" s="10">
        <f>КУБ!T225</f>
        <v>443</v>
      </c>
      <c r="G228" s="10">
        <f>КУБ!Q225</f>
        <v>1642934.6492999999</v>
      </c>
      <c r="H228" s="10">
        <f>КУБ!R225</f>
        <v>1478</v>
      </c>
      <c r="I228" s="9">
        <f>IF(C228=0,"",КУБ!X225)</f>
        <v>0</v>
      </c>
      <c r="J228" s="21">
        <f t="shared" si="16"/>
        <v>240</v>
      </c>
      <c r="K228" s="11">
        <f>IF(C228=0,"",КУБ!U225)</f>
        <v>0.50287859614624053</v>
      </c>
      <c r="L228" s="11">
        <f>IF(C228=0,"",КУБ!V225)</f>
        <v>0.29972936400541272</v>
      </c>
      <c r="M228" s="21">
        <f t="shared" si="17"/>
        <v>195</v>
      </c>
      <c r="N228" s="21">
        <f t="shared" si="18"/>
        <v>190</v>
      </c>
      <c r="O228" s="21">
        <f t="shared" si="19"/>
        <v>625</v>
      </c>
      <c r="P228" s="23">
        <f t="shared" si="20"/>
        <v>229</v>
      </c>
    </row>
    <row r="229" spans="2:16" ht="15.75">
      <c r="B229" s="8" t="str">
        <f>КУБ!O226</f>
        <v>Ордашова Х.М.</v>
      </c>
      <c r="C229" s="8" t="str">
        <f>КУБ!P226</f>
        <v>8070</v>
      </c>
      <c r="D229" s="10">
        <f>КУБ!W226</f>
        <v>12</v>
      </c>
      <c r="E229" s="10">
        <f>КУБ!S226</f>
        <v>250731.36</v>
      </c>
      <c r="F229" s="10">
        <f>КУБ!T226</f>
        <v>295</v>
      </c>
      <c r="G229" s="10">
        <f>КУБ!Q226</f>
        <v>739921.86060000001</v>
      </c>
      <c r="H229" s="10">
        <f>КУБ!R226</f>
        <v>1637</v>
      </c>
      <c r="I229" s="9">
        <f>IF(C229=0,"",КУБ!X226)</f>
        <v>0.89418777943368111</v>
      </c>
      <c r="J229" s="21">
        <f t="shared" si="16"/>
        <v>178</v>
      </c>
      <c r="K229" s="11">
        <f>IF(C229=0,"",КУБ!U226)</f>
        <v>0.33886194387699642</v>
      </c>
      <c r="L229" s="11">
        <f>IF(C229=0,"",КУБ!V226)</f>
        <v>0.1802076970067196</v>
      </c>
      <c r="M229" s="21">
        <f t="shared" si="17"/>
        <v>244</v>
      </c>
      <c r="N229" s="21">
        <f t="shared" si="18"/>
        <v>240</v>
      </c>
      <c r="O229" s="21">
        <f t="shared" si="19"/>
        <v>662</v>
      </c>
      <c r="P229" s="23">
        <f t="shared" si="20"/>
        <v>237</v>
      </c>
    </row>
    <row r="230" spans="2:16" ht="15.75">
      <c r="B230" s="8" t="str">
        <f>КУБ!O227</f>
        <v>Османгаджиева П.И.</v>
      </c>
      <c r="C230" s="8" t="str">
        <f>КУБ!P227</f>
        <v>8084</v>
      </c>
      <c r="D230" s="10">
        <f>КУБ!W227</f>
        <v>0</v>
      </c>
      <c r="E230" s="10">
        <f>КУБ!S227</f>
        <v>9539.0399999999991</v>
      </c>
      <c r="F230" s="10">
        <f>КУБ!T227</f>
        <v>12</v>
      </c>
      <c r="G230" s="10">
        <f>КУБ!Q227</f>
        <v>12165.04</v>
      </c>
      <c r="H230" s="10">
        <f>КУБ!R227</f>
        <v>18</v>
      </c>
      <c r="I230" s="9">
        <f>IF(C230=0,"",КУБ!X227)</f>
        <v>0</v>
      </c>
      <c r="J230" s="21">
        <f t="shared" si="16"/>
        <v>240</v>
      </c>
      <c r="K230" s="11">
        <f>IF(C230=0,"",КУБ!U227)</f>
        <v>0.7841355227767437</v>
      </c>
      <c r="L230" s="11">
        <f>IF(C230=0,"",КУБ!V227)</f>
        <v>0.66666666666666663</v>
      </c>
      <c r="M230" s="21">
        <f t="shared" si="17"/>
        <v>23</v>
      </c>
      <c r="N230" s="21">
        <f t="shared" si="18"/>
        <v>9</v>
      </c>
      <c r="O230" s="21">
        <f t="shared" si="19"/>
        <v>272</v>
      </c>
      <c r="P230" s="23">
        <f t="shared" si="20"/>
        <v>81</v>
      </c>
    </row>
    <row r="231" spans="2:16" ht="15.75">
      <c r="B231" s="8" t="str">
        <f>КУБ!O228</f>
        <v>Османова Н.Ю.</v>
      </c>
      <c r="C231" s="8" t="str">
        <f>КУБ!P228</f>
        <v>8087</v>
      </c>
      <c r="D231" s="10">
        <f>КУБ!W228</f>
        <v>2</v>
      </c>
      <c r="E231" s="10">
        <f>КУБ!S228</f>
        <v>507768.8</v>
      </c>
      <c r="F231" s="10">
        <f>КУБ!T228</f>
        <v>473</v>
      </c>
      <c r="G231" s="10">
        <f>КУБ!Q228</f>
        <v>797474.75989999995</v>
      </c>
      <c r="H231" s="10">
        <f>КУБ!R228</f>
        <v>1095</v>
      </c>
      <c r="I231" s="9">
        <f>IF(C231=0,"",КУБ!X228)</f>
        <v>0.32154340836012862</v>
      </c>
      <c r="J231" s="21">
        <f t="shared" si="16"/>
        <v>220</v>
      </c>
      <c r="K231" s="11">
        <f>IF(C231=0,"",КУБ!U228)</f>
        <v>0.63672084125104111</v>
      </c>
      <c r="L231" s="11">
        <f>IF(C231=0,"",КУБ!V228)</f>
        <v>0.43196347031963472</v>
      </c>
      <c r="M231" s="21">
        <f t="shared" si="17"/>
        <v>105</v>
      </c>
      <c r="N231" s="21">
        <f t="shared" si="18"/>
        <v>96</v>
      </c>
      <c r="O231" s="21">
        <f t="shared" si="19"/>
        <v>421</v>
      </c>
      <c r="P231" s="23">
        <f t="shared" si="20"/>
        <v>138</v>
      </c>
    </row>
    <row r="232" spans="2:16" ht="15.75">
      <c r="B232" s="8" t="str">
        <f>КУБ!O229</f>
        <v>Ошитова Э.Х.</v>
      </c>
      <c r="C232" s="8" t="str">
        <f>КУБ!P229</f>
        <v>8025</v>
      </c>
      <c r="D232" s="10">
        <f>КУБ!W229</f>
        <v>3</v>
      </c>
      <c r="E232" s="10">
        <f>КУБ!S229</f>
        <v>0</v>
      </c>
      <c r="F232" s="10">
        <f>КУБ!T229</f>
        <v>0</v>
      </c>
      <c r="G232" s="10">
        <f>КУБ!Q229</f>
        <v>36</v>
      </c>
      <c r="H232" s="10">
        <f>КУБ!R229</f>
        <v>1</v>
      </c>
      <c r="I232" s="9">
        <f>IF(C232=0,"",КУБ!X229)</f>
        <v>300</v>
      </c>
      <c r="J232" s="21">
        <f t="shared" si="16"/>
        <v>1</v>
      </c>
      <c r="K232" s="11">
        <f>IF(C232=0,"",КУБ!U229)</f>
        <v>0</v>
      </c>
      <c r="L232" s="11">
        <f>IF(C232=0,"",КУБ!V229)</f>
        <v>0</v>
      </c>
      <c r="M232" s="21">
        <f t="shared" si="17"/>
        <v>279</v>
      </c>
      <c r="N232" s="21">
        <f t="shared" si="18"/>
        <v>279</v>
      </c>
      <c r="O232" s="21">
        <f t="shared" si="19"/>
        <v>559</v>
      </c>
      <c r="P232" s="23">
        <f t="shared" si="20"/>
        <v>199</v>
      </c>
    </row>
    <row r="233" spans="2:16" ht="15.75">
      <c r="B233" s="8" t="str">
        <f>КУБ!O230</f>
        <v>Ошитова Э.Х.</v>
      </c>
      <c r="C233" s="8" t="str">
        <f>КУБ!P230</f>
        <v>8088</v>
      </c>
      <c r="D233" s="10">
        <f>КУБ!W230</f>
        <v>6</v>
      </c>
      <c r="E233" s="10">
        <f>КУБ!S230</f>
        <v>95209.73</v>
      </c>
      <c r="F233" s="10">
        <f>КУБ!T230</f>
        <v>76</v>
      </c>
      <c r="G233" s="10">
        <f>КУБ!Q230</f>
        <v>285163.93</v>
      </c>
      <c r="H233" s="10">
        <f>КУБ!R230</f>
        <v>430</v>
      </c>
      <c r="I233" s="9">
        <f>IF(C233=0,"",КУБ!X230)</f>
        <v>1.6949152542372881</v>
      </c>
      <c r="J233" s="21">
        <f t="shared" si="16"/>
        <v>104</v>
      </c>
      <c r="K233" s="11">
        <f>IF(C233=0,"",КУБ!U230)</f>
        <v>0.33387718425678869</v>
      </c>
      <c r="L233" s="11">
        <f>IF(C233=0,"",КУБ!V230)</f>
        <v>0.17674418604651163</v>
      </c>
      <c r="M233" s="21">
        <f t="shared" si="17"/>
        <v>245</v>
      </c>
      <c r="N233" s="21">
        <f t="shared" si="18"/>
        <v>244</v>
      </c>
      <c r="O233" s="21">
        <f t="shared" si="19"/>
        <v>593</v>
      </c>
      <c r="P233" s="23">
        <f t="shared" si="20"/>
        <v>220</v>
      </c>
    </row>
    <row r="234" spans="2:16" ht="15.75">
      <c r="B234" s="8" t="str">
        <f>КУБ!O231</f>
        <v>Пакалова П.И.</v>
      </c>
      <c r="C234" s="8" t="str">
        <f>КУБ!P231</f>
        <v>8017</v>
      </c>
      <c r="D234" s="10">
        <f>КУБ!W231</f>
        <v>28</v>
      </c>
      <c r="E234" s="10">
        <f>КУБ!S231</f>
        <v>1260378.585</v>
      </c>
      <c r="F234" s="10">
        <f>КУБ!T231</f>
        <v>1389</v>
      </c>
      <c r="G234" s="10">
        <f>КУБ!Q231</f>
        <v>1785435.5784</v>
      </c>
      <c r="H234" s="10">
        <f>КУБ!R231</f>
        <v>2785</v>
      </c>
      <c r="I234" s="9">
        <f>IF(C234=0,"",КУБ!X231)</f>
        <v>2.005730659025788</v>
      </c>
      <c r="J234" s="21">
        <f t="shared" si="16"/>
        <v>84</v>
      </c>
      <c r="K234" s="11">
        <f>IF(C234=0,"",КУБ!U231)</f>
        <v>0.7059221851787425</v>
      </c>
      <c r="L234" s="11">
        <f>IF(C234=0,"",КУБ!V231)</f>
        <v>0.49874326750448833</v>
      </c>
      <c r="M234" s="21">
        <f t="shared" si="17"/>
        <v>50</v>
      </c>
      <c r="N234" s="21">
        <f t="shared" si="18"/>
        <v>52</v>
      </c>
      <c r="O234" s="21">
        <f t="shared" si="19"/>
        <v>186</v>
      </c>
      <c r="P234" s="23">
        <f t="shared" si="20"/>
        <v>37</v>
      </c>
    </row>
    <row r="235" spans="2:16" ht="15.75">
      <c r="B235" s="8" t="str">
        <f>КУБ!O232</f>
        <v>Пируева С.С.</v>
      </c>
      <c r="C235" s="8" t="str">
        <f>КУБ!P232</f>
        <v>8062</v>
      </c>
      <c r="D235" s="10">
        <f>КУБ!W232</f>
        <v>8</v>
      </c>
      <c r="E235" s="10">
        <f>КУБ!S232</f>
        <v>304496.21000000002</v>
      </c>
      <c r="F235" s="10">
        <f>КУБ!T232</f>
        <v>401</v>
      </c>
      <c r="G235" s="10">
        <f>КУБ!Q232</f>
        <v>549574.10979999998</v>
      </c>
      <c r="H235" s="10">
        <f>КУБ!R232</f>
        <v>990</v>
      </c>
      <c r="I235" s="9">
        <f>IF(C235=0,"",КУБ!X232)</f>
        <v>1.3582342954159594</v>
      </c>
      <c r="J235" s="21">
        <f t="shared" si="16"/>
        <v>134</v>
      </c>
      <c r="K235" s="11">
        <f>IF(C235=0,"",КУБ!U232)</f>
        <v>0.55405850561412318</v>
      </c>
      <c r="L235" s="11">
        <f>IF(C235=0,"",КУБ!V232)</f>
        <v>0.40505050505050505</v>
      </c>
      <c r="M235" s="21">
        <f t="shared" si="17"/>
        <v>166</v>
      </c>
      <c r="N235" s="21">
        <f t="shared" si="18"/>
        <v>121</v>
      </c>
      <c r="O235" s="21">
        <f t="shared" si="19"/>
        <v>421</v>
      </c>
      <c r="P235" s="23">
        <f t="shared" si="20"/>
        <v>138</v>
      </c>
    </row>
    <row r="236" spans="2:16" ht="15.75">
      <c r="B236" s="8" t="str">
        <f>КУБ!O233</f>
        <v>Подсвирова С.В.</v>
      </c>
      <c r="C236" s="8" t="str">
        <f>КУБ!P233</f>
        <v>8082</v>
      </c>
      <c r="D236" s="10">
        <f>КУБ!W233</f>
        <v>47</v>
      </c>
      <c r="E236" s="10">
        <f>КУБ!S233</f>
        <v>920410.47</v>
      </c>
      <c r="F236" s="10">
        <f>КУБ!T233</f>
        <v>440</v>
      </c>
      <c r="G236" s="10">
        <f>КУБ!Q233</f>
        <v>1661944.4716</v>
      </c>
      <c r="H236" s="10">
        <f>КУБ!R233</f>
        <v>1615</v>
      </c>
      <c r="I236" s="9">
        <f>IF(C236=0,"",КУБ!X233)</f>
        <v>4</v>
      </c>
      <c r="J236" s="21">
        <f t="shared" si="16"/>
        <v>35</v>
      </c>
      <c r="K236" s="11">
        <f>IF(C236=0,"",КУБ!U233)</f>
        <v>0.55381541665702905</v>
      </c>
      <c r="L236" s="11">
        <f>IF(C236=0,"",КУБ!V233)</f>
        <v>0.27244582043343651</v>
      </c>
      <c r="M236" s="21">
        <f t="shared" si="17"/>
        <v>168</v>
      </c>
      <c r="N236" s="21">
        <f t="shared" si="18"/>
        <v>208</v>
      </c>
      <c r="O236" s="21">
        <f t="shared" si="19"/>
        <v>411</v>
      </c>
      <c r="P236" s="23">
        <f t="shared" si="20"/>
        <v>134</v>
      </c>
    </row>
    <row r="237" spans="2:16" ht="15.75">
      <c r="B237" s="8" t="str">
        <f>КУБ!O234</f>
        <v>Рагимова А.Х.</v>
      </c>
      <c r="C237" s="8" t="str">
        <f>КУБ!P234</f>
        <v>8015</v>
      </c>
      <c r="D237" s="10">
        <f>КУБ!W234</f>
        <v>5</v>
      </c>
      <c r="E237" s="10">
        <f>КУБ!S234</f>
        <v>824379.76</v>
      </c>
      <c r="F237" s="10">
        <f>КУБ!T234</f>
        <v>656</v>
      </c>
      <c r="G237" s="10">
        <f>КУБ!Q234</f>
        <v>1296084.2605000001</v>
      </c>
      <c r="H237" s="10">
        <f>КУБ!R234</f>
        <v>1601</v>
      </c>
      <c r="I237" s="9">
        <f>IF(C237=0,"",КУБ!X234)</f>
        <v>0.52910052910052918</v>
      </c>
      <c r="J237" s="21">
        <f t="shared" si="16"/>
        <v>206</v>
      </c>
      <c r="K237" s="11">
        <f>IF(C237=0,"",КУБ!U234)</f>
        <v>0.6360541402470028</v>
      </c>
      <c r="L237" s="11">
        <f>IF(C237=0,"",КУБ!V234)</f>
        <v>0.40974391005621486</v>
      </c>
      <c r="M237" s="21">
        <f t="shared" si="17"/>
        <v>107</v>
      </c>
      <c r="N237" s="21">
        <f t="shared" si="18"/>
        <v>117</v>
      </c>
      <c r="O237" s="21">
        <f t="shared" si="19"/>
        <v>430</v>
      </c>
      <c r="P237" s="23">
        <f t="shared" si="20"/>
        <v>148</v>
      </c>
    </row>
    <row r="238" spans="2:16" ht="15.75">
      <c r="B238" s="8" t="str">
        <f>КУБ!O235</f>
        <v>Раджабова М.Н.</v>
      </c>
      <c r="C238" s="8" t="str">
        <f>КУБ!P235</f>
        <v>8083</v>
      </c>
      <c r="D238" s="10">
        <f>КУБ!W235</f>
        <v>10</v>
      </c>
      <c r="E238" s="10">
        <f>КУБ!S235</f>
        <v>171651.1</v>
      </c>
      <c r="F238" s="10">
        <f>КУБ!T235</f>
        <v>144</v>
      </c>
      <c r="G238" s="10">
        <f>КУБ!Q235</f>
        <v>265134.59999999998</v>
      </c>
      <c r="H238" s="10">
        <f>КУБ!R235</f>
        <v>378</v>
      </c>
      <c r="I238" s="9">
        <f>IF(C238=0,"",КУБ!X235)</f>
        <v>4.2735042735042734</v>
      </c>
      <c r="J238" s="21">
        <f t="shared" si="16"/>
        <v>32</v>
      </c>
      <c r="K238" s="11">
        <f>IF(C238=0,"",КУБ!U235)</f>
        <v>0.64741116398991316</v>
      </c>
      <c r="L238" s="11">
        <f>IF(C238=0,"",КУБ!V235)</f>
        <v>0.38095238095238093</v>
      </c>
      <c r="M238" s="21">
        <f t="shared" si="17"/>
        <v>97</v>
      </c>
      <c r="N238" s="21">
        <f t="shared" si="18"/>
        <v>135</v>
      </c>
      <c r="O238" s="21">
        <f t="shared" si="19"/>
        <v>264</v>
      </c>
      <c r="P238" s="23">
        <f t="shared" si="20"/>
        <v>75</v>
      </c>
    </row>
    <row r="239" spans="2:16" ht="15.75">
      <c r="B239" s="8" t="str">
        <f>КУБ!O236</f>
        <v>Разакова Р.Р.</v>
      </c>
      <c r="C239" s="8" t="str">
        <f>КУБ!P236</f>
        <v>8087</v>
      </c>
      <c r="D239" s="10">
        <f>КУБ!W236</f>
        <v>8</v>
      </c>
      <c r="E239" s="10">
        <f>КУБ!S236</f>
        <v>594639.51</v>
      </c>
      <c r="F239" s="10">
        <f>КУБ!T236</f>
        <v>572</v>
      </c>
      <c r="G239" s="10">
        <f>КУБ!Q236</f>
        <v>1040268.9068</v>
      </c>
      <c r="H239" s="10">
        <f>КУБ!R236</f>
        <v>1613</v>
      </c>
      <c r="I239" s="9">
        <f>IF(C239=0,"",КУБ!X236)</f>
        <v>0.76849183477425553</v>
      </c>
      <c r="J239" s="21">
        <f t="shared" si="16"/>
        <v>187</v>
      </c>
      <c r="K239" s="11">
        <f>IF(C239=0,"",КУБ!U236)</f>
        <v>0.57162095888185982</v>
      </c>
      <c r="L239" s="11">
        <f>IF(C239=0,"",КУБ!V236)</f>
        <v>0.35461872287662738</v>
      </c>
      <c r="M239" s="21">
        <f t="shared" si="17"/>
        <v>156</v>
      </c>
      <c r="N239" s="21">
        <f t="shared" si="18"/>
        <v>153</v>
      </c>
      <c r="O239" s="21">
        <f t="shared" si="19"/>
        <v>496</v>
      </c>
      <c r="P239" s="23">
        <f t="shared" si="20"/>
        <v>179</v>
      </c>
    </row>
    <row r="240" spans="2:16" ht="15.75">
      <c r="B240" s="8" t="str">
        <f>КУБ!O237</f>
        <v>Рамазанов Р.Ш.</v>
      </c>
      <c r="C240" s="8" t="str">
        <f>КУБ!P237</f>
        <v>8093</v>
      </c>
      <c r="D240" s="10">
        <f>КУБ!W237</f>
        <v>1</v>
      </c>
      <c r="E240" s="10">
        <f>КУБ!S237</f>
        <v>303329.83999999997</v>
      </c>
      <c r="F240" s="10">
        <f>КУБ!T237</f>
        <v>252</v>
      </c>
      <c r="G240" s="10">
        <f>КУБ!Q237</f>
        <v>969446.84</v>
      </c>
      <c r="H240" s="10">
        <f>КУБ!R237</f>
        <v>1556</v>
      </c>
      <c r="I240" s="9">
        <f>IF(C240=0,"",КУБ!X237)</f>
        <v>7.6687116564417179E-2</v>
      </c>
      <c r="J240" s="21">
        <f t="shared" si="16"/>
        <v>237</v>
      </c>
      <c r="K240" s="11">
        <f>IF(C240=0,"",КУБ!U237)</f>
        <v>0.31288960620058337</v>
      </c>
      <c r="L240" s="11">
        <f>IF(C240=0,"",КУБ!V237)</f>
        <v>0.16195372750642673</v>
      </c>
      <c r="M240" s="21">
        <f t="shared" si="17"/>
        <v>250</v>
      </c>
      <c r="N240" s="21">
        <f t="shared" si="18"/>
        <v>249</v>
      </c>
      <c r="O240" s="21">
        <f t="shared" si="19"/>
        <v>736</v>
      </c>
      <c r="P240" s="23">
        <f t="shared" si="20"/>
        <v>260</v>
      </c>
    </row>
    <row r="241" spans="2:16" ht="15.75">
      <c r="B241" s="8" t="str">
        <f>КУБ!O238</f>
        <v>Рамазанова И.М.</v>
      </c>
      <c r="C241" s="8" t="str">
        <f>КУБ!P238</f>
        <v>8082</v>
      </c>
      <c r="D241" s="10">
        <f>КУБ!W238</f>
        <v>6</v>
      </c>
      <c r="E241" s="10">
        <f>КУБ!S238</f>
        <v>178761</v>
      </c>
      <c r="F241" s="10">
        <f>КУБ!T238</f>
        <v>82</v>
      </c>
      <c r="G241" s="10">
        <f>КУБ!Q238</f>
        <v>835598.50049999997</v>
      </c>
      <c r="H241" s="10">
        <f>КУБ!R238</f>
        <v>1163</v>
      </c>
      <c r="I241" s="9">
        <f>IF(C241=0,"",КУБ!X238)</f>
        <v>0.55504162812210911</v>
      </c>
      <c r="J241" s="21">
        <f t="shared" si="16"/>
        <v>204</v>
      </c>
      <c r="K241" s="11">
        <f>IF(C241=0,"",КУБ!U238)</f>
        <v>0.21393169074984478</v>
      </c>
      <c r="L241" s="11">
        <f>IF(C241=0,"",КУБ!V238)</f>
        <v>7.0507308684436804E-2</v>
      </c>
      <c r="M241" s="21">
        <f t="shared" si="17"/>
        <v>265</v>
      </c>
      <c r="N241" s="21">
        <f t="shared" si="18"/>
        <v>270</v>
      </c>
      <c r="O241" s="21">
        <f t="shared" si="19"/>
        <v>739</v>
      </c>
      <c r="P241" s="23">
        <f t="shared" si="20"/>
        <v>263</v>
      </c>
    </row>
    <row r="242" spans="2:16" ht="15.75">
      <c r="B242" s="8" t="str">
        <f>КУБ!O239</f>
        <v>Расулова М.Р.</v>
      </c>
      <c r="C242" s="8" t="str">
        <f>КУБ!P239</f>
        <v>8009</v>
      </c>
      <c r="D242" s="10">
        <f>КУБ!W239</f>
        <v>1</v>
      </c>
      <c r="E242" s="10">
        <f>КУБ!S239</f>
        <v>154796.25</v>
      </c>
      <c r="F242" s="10">
        <f>КУБ!T239</f>
        <v>183</v>
      </c>
      <c r="G242" s="10">
        <f>КУБ!Q239</f>
        <v>824451.32160000002</v>
      </c>
      <c r="H242" s="10">
        <f>КУБ!R239</f>
        <v>1715</v>
      </c>
      <c r="I242" s="9">
        <f>IF(C242=0,"",КУБ!X239)</f>
        <v>6.5274151436031325E-2</v>
      </c>
      <c r="J242" s="21">
        <f t="shared" si="16"/>
        <v>238</v>
      </c>
      <c r="K242" s="11">
        <f>IF(C242=0,"",КУБ!U239)</f>
        <v>0.18775668853267077</v>
      </c>
      <c r="L242" s="11">
        <f>IF(C242=0,"",КУБ!V239)</f>
        <v>0.10670553935860058</v>
      </c>
      <c r="M242" s="21">
        <f t="shared" si="17"/>
        <v>268</v>
      </c>
      <c r="N242" s="21">
        <f t="shared" si="18"/>
        <v>261</v>
      </c>
      <c r="O242" s="21">
        <f t="shared" si="19"/>
        <v>767</v>
      </c>
      <c r="P242" s="23">
        <f t="shared" si="20"/>
        <v>271</v>
      </c>
    </row>
    <row r="243" spans="2:16" ht="15.75">
      <c r="B243" s="8" t="str">
        <f>КУБ!O240</f>
        <v>Рахманова З.Ф.</v>
      </c>
      <c r="C243" s="8" t="str">
        <f>КУБ!P240</f>
        <v>8084</v>
      </c>
      <c r="D243" s="10">
        <f>КУБ!W240</f>
        <v>7</v>
      </c>
      <c r="E243" s="10">
        <f>КУБ!S240</f>
        <v>376843.79</v>
      </c>
      <c r="F243" s="10">
        <f>КУБ!T240</f>
        <v>218</v>
      </c>
      <c r="G243" s="10">
        <f>КУБ!Q240</f>
        <v>778067.69</v>
      </c>
      <c r="H243" s="10">
        <f>КУБ!R240</f>
        <v>722</v>
      </c>
      <c r="I243" s="9">
        <f>IF(C243=0,"",КУБ!X240)</f>
        <v>1.3888888888888888</v>
      </c>
      <c r="J243" s="21">
        <f t="shared" si="16"/>
        <v>131</v>
      </c>
      <c r="K243" s="11">
        <f>IF(C243=0,"",КУБ!U240)</f>
        <v>0.48433291196039768</v>
      </c>
      <c r="L243" s="11">
        <f>IF(C243=0,"",КУБ!V240)</f>
        <v>0.30193905817174516</v>
      </c>
      <c r="M243" s="21">
        <f t="shared" si="17"/>
        <v>204</v>
      </c>
      <c r="N243" s="21">
        <f t="shared" si="18"/>
        <v>187</v>
      </c>
      <c r="O243" s="21">
        <f t="shared" si="19"/>
        <v>522</v>
      </c>
      <c r="P243" s="23">
        <f t="shared" si="20"/>
        <v>188</v>
      </c>
    </row>
    <row r="244" spans="2:16" ht="15.75">
      <c r="B244" s="8" t="str">
        <f>КУБ!O241</f>
        <v>Рашидова З.Г.</v>
      </c>
      <c r="C244" s="8" t="str">
        <f>КУБ!P241</f>
        <v>8065</v>
      </c>
      <c r="D244" s="10">
        <f>КУБ!W241</f>
        <v>10</v>
      </c>
      <c r="E244" s="10">
        <f>КУБ!S241</f>
        <v>599749.33000000007</v>
      </c>
      <c r="F244" s="10">
        <f>КУБ!T241</f>
        <v>504</v>
      </c>
      <c r="G244" s="10">
        <f>КУБ!Q241</f>
        <v>1018010.49</v>
      </c>
      <c r="H244" s="10">
        <f>КУБ!R241</f>
        <v>1286</v>
      </c>
      <c r="I244" s="9">
        <f>IF(C244=0,"",КУБ!X241)</f>
        <v>1.2787723785166241</v>
      </c>
      <c r="J244" s="21">
        <f t="shared" si="16"/>
        <v>142</v>
      </c>
      <c r="K244" s="11">
        <f>IF(C244=0,"",КУБ!U241)</f>
        <v>0.58913865416062661</v>
      </c>
      <c r="L244" s="11">
        <f>IF(C244=0,"",КУБ!V241)</f>
        <v>0.39191290824261277</v>
      </c>
      <c r="M244" s="21">
        <f t="shared" si="17"/>
        <v>143</v>
      </c>
      <c r="N244" s="21">
        <f t="shared" si="18"/>
        <v>130</v>
      </c>
      <c r="O244" s="21">
        <f t="shared" si="19"/>
        <v>415</v>
      </c>
      <c r="P244" s="23">
        <f t="shared" si="20"/>
        <v>135</v>
      </c>
    </row>
    <row r="245" spans="2:16" ht="15.75">
      <c r="B245" s="8" t="str">
        <f>КУБ!O242</f>
        <v>Саидахмедова А.А.</v>
      </c>
      <c r="C245" s="8" t="str">
        <f>КУБ!P242</f>
        <v>8012</v>
      </c>
      <c r="D245" s="10">
        <f>КУБ!W242</f>
        <v>0</v>
      </c>
      <c r="E245" s="10">
        <f>КУБ!S242</f>
        <v>6373.55</v>
      </c>
      <c r="F245" s="10">
        <f>КУБ!T242</f>
        <v>12</v>
      </c>
      <c r="G245" s="10">
        <f>КУБ!Q242</f>
        <v>24348.55</v>
      </c>
      <c r="H245" s="10">
        <f>КУБ!R242</f>
        <v>48</v>
      </c>
      <c r="I245" s="9">
        <f>IF(C245=0,"",КУБ!X242)</f>
        <v>0</v>
      </c>
      <c r="J245" s="21">
        <f t="shared" si="16"/>
        <v>240</v>
      </c>
      <c r="K245" s="11">
        <f>IF(C245=0,"",КУБ!U242)</f>
        <v>0.26176302079589958</v>
      </c>
      <c r="L245" s="11">
        <f>IF(C245=0,"",КУБ!V242)</f>
        <v>0.25</v>
      </c>
      <c r="M245" s="21">
        <f t="shared" si="17"/>
        <v>256</v>
      </c>
      <c r="N245" s="21">
        <f t="shared" si="18"/>
        <v>220</v>
      </c>
      <c r="O245" s="21">
        <f t="shared" si="19"/>
        <v>716</v>
      </c>
      <c r="P245" s="23">
        <f t="shared" si="20"/>
        <v>257</v>
      </c>
    </row>
    <row r="246" spans="2:16" ht="15.75">
      <c r="B246" s="8" t="str">
        <f>КУБ!O243</f>
        <v>Саидахмедова А.А.</v>
      </c>
      <c r="C246" s="8" t="str">
        <f>КУБ!P243</f>
        <v>8014</v>
      </c>
      <c r="D246" s="10">
        <f>КУБ!W243</f>
        <v>0</v>
      </c>
      <c r="E246" s="10">
        <f>КУБ!S243</f>
        <v>352583.49</v>
      </c>
      <c r="F246" s="10">
        <f>КУБ!T243</f>
        <v>324</v>
      </c>
      <c r="G246" s="10">
        <f>КУБ!Q243</f>
        <v>747980.29090000002</v>
      </c>
      <c r="H246" s="10">
        <f>КУБ!R243</f>
        <v>1164</v>
      </c>
      <c r="I246" s="9">
        <f>IF(C246=0,"",КУБ!X243)</f>
        <v>0</v>
      </c>
      <c r="J246" s="21">
        <f t="shared" si="16"/>
        <v>240</v>
      </c>
      <c r="K246" s="11">
        <f>IF(C246=0,"",КУБ!U243)</f>
        <v>0.47138072257994568</v>
      </c>
      <c r="L246" s="11">
        <f>IF(C246=0,"",КУБ!V243)</f>
        <v>0.27835051546391754</v>
      </c>
      <c r="M246" s="21">
        <f t="shared" si="17"/>
        <v>211</v>
      </c>
      <c r="N246" s="21">
        <f t="shared" si="18"/>
        <v>201</v>
      </c>
      <c r="O246" s="21">
        <f t="shared" si="19"/>
        <v>652</v>
      </c>
      <c r="P246" s="23">
        <f t="shared" si="20"/>
        <v>236</v>
      </c>
    </row>
    <row r="247" spans="2:16" ht="15.75">
      <c r="B247" s="8" t="str">
        <f>КУБ!O244</f>
        <v>Саидова П.М.</v>
      </c>
      <c r="C247" s="8" t="str">
        <f>КУБ!P244</f>
        <v>8087</v>
      </c>
      <c r="D247" s="10">
        <f>КУБ!W244</f>
        <v>6</v>
      </c>
      <c r="E247" s="10">
        <f>КУБ!S244</f>
        <v>642501.30999999994</v>
      </c>
      <c r="F247" s="10">
        <f>КУБ!T244</f>
        <v>579</v>
      </c>
      <c r="G247" s="10">
        <f>КУБ!Q244</f>
        <v>1008368.4071</v>
      </c>
      <c r="H247" s="10">
        <f>КУБ!R244</f>
        <v>1613</v>
      </c>
      <c r="I247" s="9">
        <f>IF(C247=0,"",КУБ!X244)</f>
        <v>0.58027079303675044</v>
      </c>
      <c r="J247" s="21">
        <f t="shared" si="16"/>
        <v>202</v>
      </c>
      <c r="K247" s="11">
        <f>IF(C247=0,"",КУБ!U244)</f>
        <v>0.63716921858727282</v>
      </c>
      <c r="L247" s="11">
        <f>IF(C247=0,"",КУБ!V244)</f>
        <v>0.35895846249225044</v>
      </c>
      <c r="M247" s="21">
        <f t="shared" si="17"/>
        <v>104</v>
      </c>
      <c r="N247" s="21">
        <f t="shared" si="18"/>
        <v>150</v>
      </c>
      <c r="O247" s="21">
        <f t="shared" si="19"/>
        <v>456</v>
      </c>
      <c r="P247" s="23">
        <f t="shared" si="20"/>
        <v>157</v>
      </c>
    </row>
    <row r="248" spans="2:16" ht="15.75">
      <c r="B248" s="8" t="str">
        <f>КУБ!O245</f>
        <v>Сайпудинова Ш.М.</v>
      </c>
      <c r="C248" s="8" t="str">
        <f>КУБ!P245</f>
        <v>8062</v>
      </c>
      <c r="D248" s="10">
        <f>КУБ!W245</f>
        <v>0</v>
      </c>
      <c r="E248" s="10">
        <f>КУБ!S245</f>
        <v>70504.98</v>
      </c>
      <c r="F248" s="10">
        <f>КУБ!T245</f>
        <v>86</v>
      </c>
      <c r="G248" s="10">
        <f>КУБ!Q245</f>
        <v>173473.48</v>
      </c>
      <c r="H248" s="10">
        <f>КУБ!R245</f>
        <v>307</v>
      </c>
      <c r="I248" s="9">
        <f>IF(C248=0,"",КУБ!X245)</f>
        <v>0</v>
      </c>
      <c r="J248" s="21">
        <f t="shared" si="16"/>
        <v>240</v>
      </c>
      <c r="K248" s="11">
        <f>IF(C248=0,"",КУБ!U245)</f>
        <v>0.40643088499752233</v>
      </c>
      <c r="L248" s="11">
        <f>IF(C248=0,"",КУБ!V245)</f>
        <v>0.28013029315960913</v>
      </c>
      <c r="M248" s="21">
        <f t="shared" si="17"/>
        <v>225</v>
      </c>
      <c r="N248" s="21">
        <f t="shared" si="18"/>
        <v>198</v>
      </c>
      <c r="O248" s="21">
        <f t="shared" si="19"/>
        <v>663</v>
      </c>
      <c r="P248" s="23">
        <f t="shared" si="20"/>
        <v>239</v>
      </c>
    </row>
    <row r="249" spans="2:16" ht="15.75">
      <c r="B249" s="8" t="str">
        <f>КУБ!O246</f>
        <v>Сайпулаев Ш.Р.</v>
      </c>
      <c r="C249" s="8" t="str">
        <f>КУБ!P246</f>
        <v>8076</v>
      </c>
      <c r="D249" s="10">
        <f>КУБ!W246</f>
        <v>19</v>
      </c>
      <c r="E249" s="10">
        <f>КУБ!S246</f>
        <v>815626.28</v>
      </c>
      <c r="F249" s="10">
        <f>КУБ!T246</f>
        <v>603</v>
      </c>
      <c r="G249" s="10">
        <f>КУБ!Q246</f>
        <v>2287035.7736999998</v>
      </c>
      <c r="H249" s="10">
        <f>КУБ!R246</f>
        <v>3171</v>
      </c>
      <c r="I249" s="9">
        <f>IF(C249=0,"",КУБ!X246)</f>
        <v>0.73987538940809972</v>
      </c>
      <c r="J249" s="21">
        <f t="shared" si="16"/>
        <v>189</v>
      </c>
      <c r="K249" s="11">
        <f>IF(C249=0,"",КУБ!U246)</f>
        <v>0.35663031133110262</v>
      </c>
      <c r="L249" s="11">
        <f>IF(C249=0,"",КУБ!V246)</f>
        <v>0.19016083254493851</v>
      </c>
      <c r="M249" s="21">
        <f t="shared" si="17"/>
        <v>237</v>
      </c>
      <c r="N249" s="21">
        <f t="shared" si="18"/>
        <v>239</v>
      </c>
      <c r="O249" s="21">
        <f t="shared" si="19"/>
        <v>665</v>
      </c>
      <c r="P249" s="23">
        <f t="shared" si="20"/>
        <v>241</v>
      </c>
    </row>
    <row r="250" spans="2:16" ht="15.75">
      <c r="B250" s="8" t="str">
        <f>КУБ!O247</f>
        <v>Салимгереева Г.А.</v>
      </c>
      <c r="C250" s="8" t="str">
        <f>КУБ!P247</f>
        <v>8082</v>
      </c>
      <c r="D250" s="10">
        <f>КУБ!W247</f>
        <v>10</v>
      </c>
      <c r="E250" s="10">
        <f>КУБ!S247</f>
        <v>796033.37</v>
      </c>
      <c r="F250" s="10">
        <f>КУБ!T247</f>
        <v>348</v>
      </c>
      <c r="G250" s="10">
        <f>КУБ!Q247</f>
        <v>2271737.3722999999</v>
      </c>
      <c r="H250" s="10">
        <f>КУБ!R247</f>
        <v>1772</v>
      </c>
      <c r="I250" s="9">
        <f>IF(C250=0,"",КУБ!X247)</f>
        <v>0.70224719101123589</v>
      </c>
      <c r="J250" s="21">
        <f t="shared" si="16"/>
        <v>192</v>
      </c>
      <c r="K250" s="11">
        <f>IF(C250=0,"",КУБ!U247)</f>
        <v>0.35040730486995653</v>
      </c>
      <c r="L250" s="11">
        <f>IF(C250=0,"",КУБ!V247)</f>
        <v>0.19638826185101579</v>
      </c>
      <c r="M250" s="21">
        <f t="shared" si="17"/>
        <v>240</v>
      </c>
      <c r="N250" s="21">
        <f t="shared" si="18"/>
        <v>236</v>
      </c>
      <c r="O250" s="21">
        <f t="shared" si="19"/>
        <v>668</v>
      </c>
      <c r="P250" s="23">
        <f t="shared" si="20"/>
        <v>242</v>
      </c>
    </row>
    <row r="251" spans="2:16" ht="15.75">
      <c r="B251" s="8" t="str">
        <f>КУБ!O248</f>
        <v>Самедова А.А.</v>
      </c>
      <c r="C251" s="8" t="str">
        <f>КУБ!P248</f>
        <v>8074</v>
      </c>
      <c r="D251" s="10">
        <f>КУБ!W248</f>
        <v>12</v>
      </c>
      <c r="E251" s="10">
        <f>КУБ!S248</f>
        <v>453096.09</v>
      </c>
      <c r="F251" s="10">
        <f>КУБ!T248</f>
        <v>350</v>
      </c>
      <c r="G251" s="10">
        <f>КУБ!Q248</f>
        <v>658586.13910000003</v>
      </c>
      <c r="H251" s="10">
        <f>КУБ!R248</f>
        <v>865</v>
      </c>
      <c r="I251" s="9">
        <f>IF(C251=0,"",КУБ!X248)</f>
        <v>2.3300970873786406</v>
      </c>
      <c r="J251" s="21">
        <f t="shared" si="16"/>
        <v>75</v>
      </c>
      <c r="K251" s="11">
        <f>IF(C251=0,"",КУБ!U248)</f>
        <v>0.68798303380509152</v>
      </c>
      <c r="L251" s="11">
        <f>IF(C251=0,"",КУБ!V248)</f>
        <v>0.40462427745664742</v>
      </c>
      <c r="M251" s="21">
        <f t="shared" si="17"/>
        <v>64</v>
      </c>
      <c r="N251" s="21">
        <f t="shared" si="18"/>
        <v>122</v>
      </c>
      <c r="O251" s="21">
        <f t="shared" si="19"/>
        <v>261</v>
      </c>
      <c r="P251" s="23">
        <f t="shared" si="20"/>
        <v>73</v>
      </c>
    </row>
    <row r="252" spans="2:16" ht="15.75">
      <c r="B252" s="8" t="str">
        <f>КУБ!O249</f>
        <v>Санаева Л.Н.</v>
      </c>
      <c r="C252" s="8" t="str">
        <f>КУБ!P249</f>
        <v>8080</v>
      </c>
      <c r="D252" s="10">
        <f>КУБ!W249</f>
        <v>6</v>
      </c>
      <c r="E252" s="10">
        <f>КУБ!S249</f>
        <v>560002.33999999985</v>
      </c>
      <c r="F252" s="10">
        <f>КУБ!T249</f>
        <v>412</v>
      </c>
      <c r="G252" s="10">
        <f>КУБ!Q249</f>
        <v>747254.47</v>
      </c>
      <c r="H252" s="10">
        <f>КУБ!R249</f>
        <v>840</v>
      </c>
      <c r="I252" s="9">
        <f>IF(C252=0,"",КУБ!X249)</f>
        <v>1.4018691588785046</v>
      </c>
      <c r="J252" s="21">
        <f t="shared" si="16"/>
        <v>129</v>
      </c>
      <c r="K252" s="11">
        <f>IF(C252=0,"",КУБ!U249)</f>
        <v>0.74941316844849371</v>
      </c>
      <c r="L252" s="11">
        <f>IF(C252=0,"",КУБ!V249)</f>
        <v>0.49047619047619045</v>
      </c>
      <c r="M252" s="21">
        <f t="shared" si="17"/>
        <v>31</v>
      </c>
      <c r="N252" s="21">
        <f t="shared" si="18"/>
        <v>56</v>
      </c>
      <c r="O252" s="21">
        <f t="shared" si="19"/>
        <v>216</v>
      </c>
      <c r="P252" s="23">
        <f t="shared" si="20"/>
        <v>56</v>
      </c>
    </row>
    <row r="253" spans="2:16" ht="15.75">
      <c r="B253" s="8" t="str">
        <f>КУБ!O250</f>
        <v>Солтанбекова К.Г.</v>
      </c>
      <c r="C253" s="8" t="str">
        <f>КУБ!P250</f>
        <v>8016</v>
      </c>
      <c r="D253" s="10">
        <f>КУБ!W250</f>
        <v>10</v>
      </c>
      <c r="E253" s="10">
        <f>КУБ!S250</f>
        <v>571683.95000000007</v>
      </c>
      <c r="F253" s="10">
        <f>КУБ!T250</f>
        <v>695</v>
      </c>
      <c r="G253" s="10">
        <f>КУБ!Q250</f>
        <v>808713.14870000002</v>
      </c>
      <c r="H253" s="10">
        <f>КУБ!R250</f>
        <v>1353</v>
      </c>
      <c r="I253" s="9">
        <f>IF(C253=0,"",КУБ!X250)</f>
        <v>1.519756838905775</v>
      </c>
      <c r="J253" s="21">
        <f t="shared" si="16"/>
        <v>118</v>
      </c>
      <c r="K253" s="11">
        <f>IF(C253=0,"",КУБ!U250)</f>
        <v>0.70690571918977385</v>
      </c>
      <c r="L253" s="11">
        <f>IF(C253=0,"",КУБ!V250)</f>
        <v>0.51367331855136733</v>
      </c>
      <c r="M253" s="21">
        <f t="shared" si="17"/>
        <v>49</v>
      </c>
      <c r="N253" s="21">
        <f t="shared" si="18"/>
        <v>46</v>
      </c>
      <c r="O253" s="21">
        <f t="shared" si="19"/>
        <v>213</v>
      </c>
      <c r="P253" s="23">
        <f t="shared" si="20"/>
        <v>55</v>
      </c>
    </row>
    <row r="254" spans="2:16" ht="15.75">
      <c r="B254" s="8" t="str">
        <f>КУБ!O251</f>
        <v>Солтанбекова К.Г.</v>
      </c>
      <c r="C254" s="8">
        <f>КУБ!P251</f>
        <v>0</v>
      </c>
      <c r="D254" s="10">
        <f>КУБ!W251</f>
        <v>0</v>
      </c>
      <c r="E254" s="10">
        <f>КУБ!S251</f>
        <v>0</v>
      </c>
      <c r="F254" s="10">
        <f>КУБ!T251</f>
        <v>0</v>
      </c>
      <c r="G254" s="10">
        <f>КУБ!Q251</f>
        <v>105122.49980000001</v>
      </c>
      <c r="H254" s="10">
        <f>КУБ!R251</f>
        <v>180</v>
      </c>
      <c r="I254" s="9" t="str">
        <f>IF(C254=0,"",КУБ!X251)</f>
        <v/>
      </c>
      <c r="J254" s="21" t="e">
        <f t="shared" si="16"/>
        <v>#VALUE!</v>
      </c>
      <c r="K254" s="11" t="str">
        <f>IF(C254=0,"",КУБ!U251)</f>
        <v/>
      </c>
      <c r="L254" s="11" t="str">
        <f>IF(C254=0,"",КУБ!V251)</f>
        <v/>
      </c>
      <c r="M254" s="21" t="e">
        <f t="shared" si="17"/>
        <v>#VALUE!</v>
      </c>
      <c r="N254" s="21" t="e">
        <f t="shared" si="18"/>
        <v>#VALUE!</v>
      </c>
      <c r="O254" s="21" t="str">
        <f t="shared" si="19"/>
        <v/>
      </c>
      <c r="P254" s="23" t="e">
        <f t="shared" si="20"/>
        <v>#VALUE!</v>
      </c>
    </row>
    <row r="255" spans="2:16" ht="15.75">
      <c r="B255" s="8" t="str">
        <f>КУБ!O252</f>
        <v>Сугуева Х.С.</v>
      </c>
      <c r="C255" s="8" t="str">
        <f>КУБ!P252</f>
        <v>8081</v>
      </c>
      <c r="D255" s="10">
        <f>КУБ!W252</f>
        <v>25</v>
      </c>
      <c r="E255" s="10">
        <f>КУБ!S252</f>
        <v>1536351.3099999998</v>
      </c>
      <c r="F255" s="10">
        <f>КУБ!T252</f>
        <v>778</v>
      </c>
      <c r="G255" s="10">
        <f>КУБ!Q252</f>
        <v>2104632.4067000002</v>
      </c>
      <c r="H255" s="10">
        <f>КУБ!R252</f>
        <v>1638</v>
      </c>
      <c r="I255" s="9">
        <f>IF(C255=0,"",КУБ!X252)</f>
        <v>2.9069767441860468</v>
      </c>
      <c r="J255" s="21">
        <f t="shared" si="16"/>
        <v>58</v>
      </c>
      <c r="K255" s="11">
        <f>IF(C255=0,"",КУБ!U252)</f>
        <v>0.72998558090671617</v>
      </c>
      <c r="L255" s="11">
        <f>IF(C255=0,"",КУБ!V252)</f>
        <v>0.47496947496947495</v>
      </c>
      <c r="M255" s="21">
        <f t="shared" si="17"/>
        <v>37</v>
      </c>
      <c r="N255" s="21">
        <f t="shared" si="18"/>
        <v>65</v>
      </c>
      <c r="O255" s="21">
        <f t="shared" si="19"/>
        <v>160</v>
      </c>
      <c r="P255" s="23">
        <f t="shared" si="20"/>
        <v>33</v>
      </c>
    </row>
    <row r="256" spans="2:16" ht="15.75">
      <c r="B256" s="8" t="str">
        <f>КУБ!O253</f>
        <v>Сулейманова С.С.</v>
      </c>
      <c r="C256" s="8" t="str">
        <f>КУБ!P253</f>
        <v>8005</v>
      </c>
      <c r="D256" s="10">
        <f>КУБ!W253</f>
        <v>3</v>
      </c>
      <c r="E256" s="10">
        <f>КУБ!S253</f>
        <v>940235.66999999993</v>
      </c>
      <c r="F256" s="10">
        <f>КУБ!T253</f>
        <v>847</v>
      </c>
      <c r="G256" s="10">
        <f>КУБ!Q253</f>
        <v>1352922.2646000001</v>
      </c>
      <c r="H256" s="10">
        <f>КУБ!R253</f>
        <v>1498</v>
      </c>
      <c r="I256" s="9">
        <f>IF(C256=0,"",КУБ!X253)</f>
        <v>0.46082949308755761</v>
      </c>
      <c r="J256" s="21">
        <f t="shared" si="16"/>
        <v>210</v>
      </c>
      <c r="K256" s="11">
        <f>IF(C256=0,"",КУБ!U253)</f>
        <v>0.69496651404283483</v>
      </c>
      <c r="L256" s="11">
        <f>IF(C256=0,"",КУБ!V253)</f>
        <v>0.56542056074766356</v>
      </c>
      <c r="M256" s="21">
        <f t="shared" si="17"/>
        <v>58</v>
      </c>
      <c r="N256" s="21">
        <f t="shared" si="18"/>
        <v>28</v>
      </c>
      <c r="O256" s="21">
        <f t="shared" si="19"/>
        <v>296</v>
      </c>
      <c r="P256" s="23">
        <f t="shared" si="20"/>
        <v>87</v>
      </c>
    </row>
    <row r="257" spans="2:16" ht="15.75">
      <c r="B257" s="8" t="str">
        <f>КУБ!O254</f>
        <v>Сулейманова Э.И.</v>
      </c>
      <c r="C257" s="8" t="str">
        <f>КУБ!P254</f>
        <v>8067</v>
      </c>
      <c r="D257" s="10">
        <f>КУБ!W254</f>
        <v>13</v>
      </c>
      <c r="E257" s="10">
        <f>КУБ!S254</f>
        <v>368224.24</v>
      </c>
      <c r="F257" s="10">
        <f>КУБ!T254</f>
        <v>192</v>
      </c>
      <c r="G257" s="10">
        <f>КУБ!Q254</f>
        <v>1465575.24</v>
      </c>
      <c r="H257" s="10">
        <f>КУБ!R254</f>
        <v>2107</v>
      </c>
      <c r="I257" s="9">
        <f>IF(C257=0,"",КУБ!X254)</f>
        <v>0.67885117493472591</v>
      </c>
      <c r="J257" s="21">
        <f t="shared" si="16"/>
        <v>195</v>
      </c>
      <c r="K257" s="11">
        <f>IF(C257=0,"",КУБ!U254)</f>
        <v>0.2512489498662655</v>
      </c>
      <c r="L257" s="11">
        <f>IF(C257=0,"",КУБ!V254)</f>
        <v>9.1124822021831989E-2</v>
      </c>
      <c r="M257" s="21">
        <f t="shared" si="17"/>
        <v>259</v>
      </c>
      <c r="N257" s="21">
        <f t="shared" si="18"/>
        <v>267</v>
      </c>
      <c r="O257" s="21">
        <f t="shared" si="19"/>
        <v>721</v>
      </c>
      <c r="P257" s="23">
        <f t="shared" si="20"/>
        <v>259</v>
      </c>
    </row>
    <row r="258" spans="2:16" ht="15.75">
      <c r="B258" s="8" t="str">
        <f>КУБ!O255</f>
        <v>Султанова Л.К.</v>
      </c>
      <c r="C258" s="8" t="str">
        <f>КУБ!P255</f>
        <v>8032</v>
      </c>
      <c r="D258" s="10">
        <f>КУБ!W255</f>
        <v>0</v>
      </c>
      <c r="E258" s="10">
        <f>КУБ!S255</f>
        <v>547430.22000000009</v>
      </c>
      <c r="F258" s="10">
        <f>КУБ!T255</f>
        <v>740</v>
      </c>
      <c r="G258" s="10">
        <f>КУБ!Q255</f>
        <v>931405.71799999999</v>
      </c>
      <c r="H258" s="10">
        <f>КУБ!R255</f>
        <v>1665</v>
      </c>
      <c r="I258" s="9">
        <f>IF(C258=0,"",КУБ!X255)</f>
        <v>0</v>
      </c>
      <c r="J258" s="21">
        <f t="shared" si="16"/>
        <v>240</v>
      </c>
      <c r="K258" s="11">
        <f>IF(C258=0,"",КУБ!U255)</f>
        <v>0.58774625216548226</v>
      </c>
      <c r="L258" s="11">
        <f>IF(C258=0,"",КУБ!V255)</f>
        <v>0.44444444444444442</v>
      </c>
      <c r="M258" s="21">
        <f t="shared" si="17"/>
        <v>146</v>
      </c>
      <c r="N258" s="21">
        <f t="shared" si="18"/>
        <v>89</v>
      </c>
      <c r="O258" s="21">
        <f t="shared" si="19"/>
        <v>475</v>
      </c>
      <c r="P258" s="23">
        <f t="shared" si="20"/>
        <v>168</v>
      </c>
    </row>
    <row r="259" spans="2:16" ht="15.75">
      <c r="B259" s="8" t="str">
        <f>КУБ!O256</f>
        <v>Султанова Р.А.</v>
      </c>
      <c r="C259" s="8" t="str">
        <f>КУБ!P256</f>
        <v>8090</v>
      </c>
      <c r="D259" s="10">
        <f>КУБ!W256</f>
        <v>0</v>
      </c>
      <c r="E259" s="10">
        <f>КУБ!S256</f>
        <v>629490.13</v>
      </c>
      <c r="F259" s="10">
        <f>КУБ!T256</f>
        <v>543</v>
      </c>
      <c r="G259" s="10">
        <f>КУБ!Q256</f>
        <v>908218.53150000004</v>
      </c>
      <c r="H259" s="10">
        <f>КУБ!R256</f>
        <v>1184</v>
      </c>
      <c r="I259" s="9">
        <f>IF(C259=0,"",КУБ!X256)</f>
        <v>0</v>
      </c>
      <c r="J259" s="21">
        <f t="shared" si="16"/>
        <v>240</v>
      </c>
      <c r="K259" s="11">
        <f>IF(C259=0,"",КУБ!U256)</f>
        <v>0.69310425648367202</v>
      </c>
      <c r="L259" s="11">
        <f>IF(C259=0,"",КУБ!V256)</f>
        <v>0.45861486486486486</v>
      </c>
      <c r="M259" s="21">
        <f t="shared" si="17"/>
        <v>61</v>
      </c>
      <c r="N259" s="21">
        <f t="shared" si="18"/>
        <v>79</v>
      </c>
      <c r="O259" s="21">
        <f t="shared" si="19"/>
        <v>380</v>
      </c>
      <c r="P259" s="23">
        <f t="shared" si="20"/>
        <v>122</v>
      </c>
    </row>
    <row r="260" spans="2:16" ht="15.75">
      <c r="B260" s="8" t="str">
        <f>КУБ!O257</f>
        <v>Таймасханова П.У.</v>
      </c>
      <c r="C260" s="8" t="str">
        <f>КУБ!P257</f>
        <v>8067</v>
      </c>
      <c r="D260" s="10">
        <f>КУБ!W257</f>
        <v>0</v>
      </c>
      <c r="E260" s="10">
        <f>КУБ!S257</f>
        <v>28081.87</v>
      </c>
      <c r="F260" s="10">
        <f>КУБ!T257</f>
        <v>26</v>
      </c>
      <c r="G260" s="10">
        <f>КУБ!Q257</f>
        <v>315111.36930000002</v>
      </c>
      <c r="H260" s="10">
        <f>КУБ!R257</f>
        <v>488</v>
      </c>
      <c r="I260" s="9">
        <f>IF(C260=0,"",КУБ!X257)</f>
        <v>0</v>
      </c>
      <c r="J260" s="21">
        <f t="shared" si="16"/>
        <v>240</v>
      </c>
      <c r="K260" s="11">
        <f>IF(C260=0,"",КУБ!U257)</f>
        <v>8.9117285937292887E-2</v>
      </c>
      <c r="L260" s="11">
        <f>IF(C260=0,"",КУБ!V257)</f>
        <v>5.3278688524590161E-2</v>
      </c>
      <c r="M260" s="21">
        <f t="shared" si="17"/>
        <v>275</v>
      </c>
      <c r="N260" s="21">
        <f t="shared" si="18"/>
        <v>273</v>
      </c>
      <c r="O260" s="21">
        <f t="shared" si="19"/>
        <v>788</v>
      </c>
      <c r="P260" s="23">
        <f t="shared" si="20"/>
        <v>276</v>
      </c>
    </row>
    <row r="261" spans="2:16" ht="15.75">
      <c r="B261" s="8" t="str">
        <f>КУБ!O258</f>
        <v>Танашова Д.А.</v>
      </c>
      <c r="C261" s="8" t="str">
        <f>КУБ!P258</f>
        <v>8020</v>
      </c>
      <c r="D261" s="10">
        <f>КУБ!W258</f>
        <v>11</v>
      </c>
      <c r="E261" s="10">
        <f>КУБ!S258</f>
        <v>835071.84000000008</v>
      </c>
      <c r="F261" s="10">
        <f>КУБ!T258</f>
        <v>772</v>
      </c>
      <c r="G261" s="10">
        <f>КУБ!Q258</f>
        <v>1357993.1864</v>
      </c>
      <c r="H261" s="10">
        <f>КУБ!R258</f>
        <v>1689</v>
      </c>
      <c r="I261" s="9">
        <f>IF(C261=0,"",КУБ!X258)</f>
        <v>1.1995637949836424</v>
      </c>
      <c r="J261" s="21">
        <f t="shared" si="16"/>
        <v>153</v>
      </c>
      <c r="K261" s="11">
        <f>IF(C261=0,"",КУБ!U258)</f>
        <v>0.61493080257180888</v>
      </c>
      <c r="L261" s="11">
        <f>IF(C261=0,"",КУБ!V258)</f>
        <v>0.4570751924215512</v>
      </c>
      <c r="M261" s="21">
        <f t="shared" si="17"/>
        <v>121</v>
      </c>
      <c r="N261" s="21">
        <f t="shared" si="18"/>
        <v>80</v>
      </c>
      <c r="O261" s="21">
        <f t="shared" si="19"/>
        <v>354</v>
      </c>
      <c r="P261" s="23">
        <f t="shared" si="20"/>
        <v>110</v>
      </c>
    </row>
    <row r="262" spans="2:16" ht="15.75">
      <c r="B262" s="8" t="str">
        <f>КУБ!O259</f>
        <v>Трипутина Е.В.</v>
      </c>
      <c r="C262" s="8" t="str">
        <f>КУБ!P259</f>
        <v>8025</v>
      </c>
      <c r="D262" s="10">
        <f>КУБ!W259</f>
        <v>38</v>
      </c>
      <c r="E262" s="10">
        <f>КУБ!S259</f>
        <v>798255.65</v>
      </c>
      <c r="F262" s="10">
        <f>КУБ!T259</f>
        <v>442</v>
      </c>
      <c r="G262" s="10">
        <f>КУБ!Q259</f>
        <v>1559295.65</v>
      </c>
      <c r="H262" s="10">
        <f>КУБ!R259</f>
        <v>1494</v>
      </c>
      <c r="I262" s="9">
        <f>IF(C262=0,"",КУБ!X259)</f>
        <v>3.6121673003802282</v>
      </c>
      <c r="J262" s="21">
        <f t="shared" si="16"/>
        <v>44</v>
      </c>
      <c r="K262" s="11">
        <f>IF(C262=0,"",КУБ!U259)</f>
        <v>0.51193348099188252</v>
      </c>
      <c r="L262" s="11">
        <f>IF(C262=0,"",КУБ!V259)</f>
        <v>0.2958500669344043</v>
      </c>
      <c r="M262" s="21">
        <f t="shared" si="17"/>
        <v>191</v>
      </c>
      <c r="N262" s="21">
        <f t="shared" si="18"/>
        <v>191</v>
      </c>
      <c r="O262" s="21">
        <f t="shared" si="19"/>
        <v>426</v>
      </c>
      <c r="P262" s="23">
        <f t="shared" si="20"/>
        <v>145</v>
      </c>
    </row>
    <row r="263" spans="2:16" ht="15.75">
      <c r="B263" s="8" t="str">
        <f>КУБ!O260</f>
        <v>Умалатова А.А.</v>
      </c>
      <c r="C263" s="8" t="str">
        <f>КУБ!P260</f>
        <v>8024</v>
      </c>
      <c r="D263" s="10">
        <f>КУБ!W260</f>
        <v>8</v>
      </c>
      <c r="E263" s="10">
        <f>КУБ!S260</f>
        <v>1671689.77</v>
      </c>
      <c r="F263" s="10">
        <f>КУБ!T260</f>
        <v>1188</v>
      </c>
      <c r="G263" s="10">
        <f>КУБ!Q260</f>
        <v>2019135.9691999999</v>
      </c>
      <c r="H263" s="10">
        <f>КУБ!R260</f>
        <v>1759</v>
      </c>
      <c r="I263" s="9">
        <f>IF(C263=0,"",КУБ!X260)</f>
        <v>1.4010507880910683</v>
      </c>
      <c r="J263" s="21">
        <f t="shared" si="16"/>
        <v>130</v>
      </c>
      <c r="K263" s="11">
        <f>IF(C263=0,"",КУБ!U260)</f>
        <v>0.82792332735389718</v>
      </c>
      <c r="L263" s="11">
        <f>IF(C263=0,"",КУБ!V260)</f>
        <v>0.67538374076179652</v>
      </c>
      <c r="M263" s="21">
        <f t="shared" si="17"/>
        <v>13</v>
      </c>
      <c r="N263" s="21">
        <f t="shared" si="18"/>
        <v>8</v>
      </c>
      <c r="O263" s="21">
        <f t="shared" si="19"/>
        <v>151</v>
      </c>
      <c r="P263" s="23">
        <f t="shared" si="20"/>
        <v>30</v>
      </c>
    </row>
    <row r="264" spans="2:16" ht="15.75">
      <c r="B264" s="8" t="str">
        <f>КУБ!O261</f>
        <v>Умарова П.М.</v>
      </c>
      <c r="C264" s="8" t="str">
        <f>КУБ!P261</f>
        <v>8068</v>
      </c>
      <c r="D264" s="10">
        <f>КУБ!W261</f>
        <v>2</v>
      </c>
      <c r="E264" s="10">
        <f>КУБ!S261</f>
        <v>668355.48999999987</v>
      </c>
      <c r="F264" s="10">
        <f>КУБ!T261</f>
        <v>632</v>
      </c>
      <c r="G264" s="10">
        <f>КУБ!Q261</f>
        <v>902658.74899999995</v>
      </c>
      <c r="H264" s="10">
        <f>КУБ!R261</f>
        <v>1192</v>
      </c>
      <c r="I264" s="9">
        <f>IF(C264=0,"",КУБ!X261)</f>
        <v>0.35714285714285715</v>
      </c>
      <c r="J264" s="21">
        <f t="shared" si="16"/>
        <v>218</v>
      </c>
      <c r="K264" s="11">
        <f>IF(C264=0,"",КУБ!U261)</f>
        <v>0.7404298587261573</v>
      </c>
      <c r="L264" s="11">
        <f>IF(C264=0,"",КУБ!V261)</f>
        <v>0.53020134228187921</v>
      </c>
      <c r="M264" s="21">
        <f t="shared" si="17"/>
        <v>33</v>
      </c>
      <c r="N264" s="21">
        <f t="shared" si="18"/>
        <v>39</v>
      </c>
      <c r="O264" s="21">
        <f t="shared" si="19"/>
        <v>290</v>
      </c>
      <c r="P264" s="23">
        <f t="shared" si="20"/>
        <v>83</v>
      </c>
    </row>
    <row r="265" spans="2:16" ht="15.75">
      <c r="B265" s="8" t="str">
        <f>КУБ!O262</f>
        <v>Умаханова С.А.</v>
      </c>
      <c r="C265" s="8" t="str">
        <f>КУБ!P262</f>
        <v>8082</v>
      </c>
      <c r="D265" s="10">
        <f>КУБ!W262</f>
        <v>57</v>
      </c>
      <c r="E265" s="10">
        <f>КУБ!S262</f>
        <v>1369850.13</v>
      </c>
      <c r="F265" s="10">
        <f>КУБ!T262</f>
        <v>570</v>
      </c>
      <c r="G265" s="10">
        <f>КУБ!Q262</f>
        <v>2394066.5824000002</v>
      </c>
      <c r="H265" s="10">
        <f>КУБ!R262</f>
        <v>2063</v>
      </c>
      <c r="I265" s="9">
        <f>IF(C265=0,"",КУБ!X262)</f>
        <v>3.8178164768921636</v>
      </c>
      <c r="J265" s="21">
        <f t="shared" ref="J265:J328" si="21">RANK(I265,$I$8:$I$338,0)</f>
        <v>39</v>
      </c>
      <c r="K265" s="11">
        <f>IF(C265=0,"",КУБ!U262)</f>
        <v>0.57218547724213864</v>
      </c>
      <c r="L265" s="11">
        <f>IF(C265=0,"",КУБ!V262)</f>
        <v>0.27629665535627729</v>
      </c>
      <c r="M265" s="21">
        <f t="shared" ref="M265:M328" si="22">RANK(K265,$K$8:$K$338,0)</f>
        <v>154</v>
      </c>
      <c r="N265" s="21">
        <f t="shared" ref="N265:N328" si="23">RANK(L265,$L$8:$L$338,0)</f>
        <v>203</v>
      </c>
      <c r="O265" s="21">
        <f t="shared" ref="O265:O328" si="24">IFERROR(SUM(J265,M265,N265),"")</f>
        <v>396</v>
      </c>
      <c r="P265" s="23">
        <f t="shared" ref="P265:P328" si="25">RANK(O265,$O$8:$O$338,1)</f>
        <v>129</v>
      </c>
    </row>
    <row r="266" spans="2:16" ht="15.75">
      <c r="B266" s="8" t="str">
        <f>КУБ!O263</f>
        <v>Фаллаева П.М.</v>
      </c>
      <c r="C266" s="8" t="str">
        <f>КУБ!P263</f>
        <v>8019</v>
      </c>
      <c r="D266" s="10">
        <f>КУБ!W263</f>
        <v>6</v>
      </c>
      <c r="E266" s="10">
        <f>КУБ!S263</f>
        <v>663159.37</v>
      </c>
      <c r="F266" s="10">
        <f>КУБ!T263</f>
        <v>363</v>
      </c>
      <c r="G266" s="10">
        <f>КУБ!Q263</f>
        <v>1815148.6200999999</v>
      </c>
      <c r="H266" s="10">
        <f>КУБ!R263</f>
        <v>2022</v>
      </c>
      <c r="I266" s="9">
        <f>IF(C266=0,"",КУБ!X263)</f>
        <v>0.36166365280289331</v>
      </c>
      <c r="J266" s="21">
        <f t="shared" si="21"/>
        <v>216</v>
      </c>
      <c r="K266" s="11">
        <f>IF(C266=0,"",КУБ!U263)</f>
        <v>0.36534714714625699</v>
      </c>
      <c r="L266" s="11">
        <f>IF(C266=0,"",КУБ!V263)</f>
        <v>0.17952522255192879</v>
      </c>
      <c r="M266" s="21">
        <f t="shared" si="22"/>
        <v>235</v>
      </c>
      <c r="N266" s="21">
        <f t="shared" si="23"/>
        <v>242</v>
      </c>
      <c r="O266" s="21">
        <f t="shared" si="24"/>
        <v>693</v>
      </c>
      <c r="P266" s="23">
        <f t="shared" si="25"/>
        <v>248</v>
      </c>
    </row>
    <row r="267" spans="2:16" ht="15.75">
      <c r="B267" s="8" t="str">
        <f>КУБ!O264</f>
        <v>Филюшкина Л.А.</v>
      </c>
      <c r="C267" s="8" t="str">
        <f>КУБ!P264</f>
        <v>8084</v>
      </c>
      <c r="D267" s="10">
        <f>КУБ!W264</f>
        <v>13</v>
      </c>
      <c r="E267" s="10">
        <f>КУБ!S264</f>
        <v>943458.6</v>
      </c>
      <c r="F267" s="10">
        <f>КУБ!T264</f>
        <v>620</v>
      </c>
      <c r="G267" s="10">
        <f>КУБ!Q264</f>
        <v>1356840.1</v>
      </c>
      <c r="H267" s="10">
        <f>КУБ!R264</f>
        <v>1286</v>
      </c>
      <c r="I267" s="9">
        <f>IF(C267=0,"",КУБ!X264)</f>
        <v>1.9519519519519519</v>
      </c>
      <c r="J267" s="21">
        <f t="shared" si="21"/>
        <v>88</v>
      </c>
      <c r="K267" s="11">
        <f>IF(C267=0,"",КУБ!U264)</f>
        <v>0.69533513934324309</v>
      </c>
      <c r="L267" s="11">
        <f>IF(C267=0,"",КУБ!V264)</f>
        <v>0.48211508553654742</v>
      </c>
      <c r="M267" s="21">
        <f t="shared" si="22"/>
        <v>57</v>
      </c>
      <c r="N267" s="21">
        <f t="shared" si="23"/>
        <v>60</v>
      </c>
      <c r="O267" s="21">
        <f t="shared" si="24"/>
        <v>205</v>
      </c>
      <c r="P267" s="23">
        <f t="shared" si="25"/>
        <v>49</v>
      </c>
    </row>
    <row r="268" spans="2:16" ht="15.75">
      <c r="B268" s="8" t="str">
        <f>КУБ!O265</f>
        <v>Хайдарбекова Х.М.</v>
      </c>
      <c r="C268" s="8" t="str">
        <f>КУБ!P265</f>
        <v>8082</v>
      </c>
      <c r="D268" s="10">
        <f>КУБ!W265</f>
        <v>8</v>
      </c>
      <c r="E268" s="10">
        <f>КУБ!S265</f>
        <v>598111.27</v>
      </c>
      <c r="F268" s="10">
        <f>КУБ!T265</f>
        <v>263</v>
      </c>
      <c r="G268" s="10">
        <f>КУБ!Q265</f>
        <v>2073564.9101</v>
      </c>
      <c r="H268" s="10">
        <f>КУБ!R265</f>
        <v>1867</v>
      </c>
      <c r="I268" s="9">
        <f>IF(C268=0,"",КУБ!X265)</f>
        <v>0.49875311720698257</v>
      </c>
      <c r="J268" s="21">
        <f t="shared" si="21"/>
        <v>208</v>
      </c>
      <c r="K268" s="11">
        <f>IF(C268=0,"",КУБ!U265)</f>
        <v>0.2884458871225572</v>
      </c>
      <c r="L268" s="11">
        <f>IF(C268=0,"",КУБ!V265)</f>
        <v>0.14086770219603642</v>
      </c>
      <c r="M268" s="21">
        <f t="shared" si="22"/>
        <v>254</v>
      </c>
      <c r="N268" s="21">
        <f t="shared" si="23"/>
        <v>257</v>
      </c>
      <c r="O268" s="21">
        <f t="shared" si="24"/>
        <v>719</v>
      </c>
      <c r="P268" s="23">
        <f t="shared" si="25"/>
        <v>258</v>
      </c>
    </row>
    <row r="269" spans="2:16" ht="15.75">
      <c r="B269" s="8" t="str">
        <f>КУБ!O266</f>
        <v>Хамидова А.М.</v>
      </c>
      <c r="C269" s="8" t="str">
        <f>КУБ!P266</f>
        <v>8005</v>
      </c>
      <c r="D269" s="10">
        <f>КУБ!W266</f>
        <v>12</v>
      </c>
      <c r="E269" s="10">
        <f>КУБ!S266</f>
        <v>1179630.3400000001</v>
      </c>
      <c r="F269" s="10">
        <f>КУБ!T266</f>
        <v>909</v>
      </c>
      <c r="G269" s="10">
        <f>КУБ!Q266</f>
        <v>1721117.7390000001</v>
      </c>
      <c r="H269" s="10">
        <f>КУБ!R266</f>
        <v>1848</v>
      </c>
      <c r="I269" s="9">
        <f>IF(C269=0,"",КУБ!X266)</f>
        <v>1.2779552715654952</v>
      </c>
      <c r="J269" s="21">
        <f t="shared" si="21"/>
        <v>143</v>
      </c>
      <c r="K269" s="11">
        <f>IF(C269=0,"",КУБ!U266)</f>
        <v>0.68538619599922679</v>
      </c>
      <c r="L269" s="11">
        <f>IF(C269=0,"",КУБ!V266)</f>
        <v>0.49188311688311687</v>
      </c>
      <c r="M269" s="21">
        <f t="shared" si="22"/>
        <v>65</v>
      </c>
      <c r="N269" s="21">
        <f t="shared" si="23"/>
        <v>54</v>
      </c>
      <c r="O269" s="21">
        <f t="shared" si="24"/>
        <v>262</v>
      </c>
      <c r="P269" s="23">
        <f t="shared" si="25"/>
        <v>74</v>
      </c>
    </row>
    <row r="270" spans="2:16" ht="15.75">
      <c r="B270" s="8" t="str">
        <f>КУБ!O267</f>
        <v>Ханмагомедова Р.К.</v>
      </c>
      <c r="C270" s="8" t="str">
        <f>КУБ!P267</f>
        <v>8006</v>
      </c>
      <c r="D270" s="10">
        <f>КУБ!W267</f>
        <v>22</v>
      </c>
      <c r="E270" s="10">
        <f>КУБ!S267</f>
        <v>946817.82000000007</v>
      </c>
      <c r="F270" s="10">
        <f>КУБ!T267</f>
        <v>816</v>
      </c>
      <c r="G270" s="10">
        <f>КУБ!Q267</f>
        <v>1281934.6196999999</v>
      </c>
      <c r="H270" s="10">
        <f>КУБ!R267</f>
        <v>1490</v>
      </c>
      <c r="I270" s="9">
        <f>IF(C270=0,"",КУБ!X267)</f>
        <v>3.2640949554896141</v>
      </c>
      <c r="J270" s="21">
        <f t="shared" si="21"/>
        <v>51</v>
      </c>
      <c r="K270" s="11">
        <f>IF(C270=0,"",КУБ!U267)</f>
        <v>0.73858510835878322</v>
      </c>
      <c r="L270" s="11">
        <f>IF(C270=0,"",КУБ!V267)</f>
        <v>0.54765100671140943</v>
      </c>
      <c r="M270" s="21">
        <f t="shared" si="22"/>
        <v>34</v>
      </c>
      <c r="N270" s="21">
        <f t="shared" si="23"/>
        <v>33</v>
      </c>
      <c r="O270" s="21">
        <f t="shared" si="24"/>
        <v>118</v>
      </c>
      <c r="P270" s="23">
        <f t="shared" si="25"/>
        <v>19</v>
      </c>
    </row>
    <row r="271" spans="2:16" ht="15.75">
      <c r="B271" s="8" t="str">
        <f>КУБ!O268</f>
        <v>Ханмагомедова Р.К.</v>
      </c>
      <c r="C271" s="8" t="str">
        <f>КУБ!P268</f>
        <v>8054</v>
      </c>
      <c r="D271" s="10">
        <f>КУБ!W268</f>
        <v>0</v>
      </c>
      <c r="E271" s="10">
        <f>КУБ!S268</f>
        <v>10934</v>
      </c>
      <c r="F271" s="10">
        <f>КУБ!T268</f>
        <v>16</v>
      </c>
      <c r="G271" s="10">
        <f>КУБ!Q268</f>
        <v>28852</v>
      </c>
      <c r="H271" s="10">
        <f>КУБ!R268</f>
        <v>39</v>
      </c>
      <c r="I271" s="9">
        <f>IF(C271=0,"",КУБ!X268)</f>
        <v>0</v>
      </c>
      <c r="J271" s="21">
        <f t="shared" si="21"/>
        <v>240</v>
      </c>
      <c r="K271" s="11">
        <f>IF(C271=0,"",КУБ!U268)</f>
        <v>0.37896852904478023</v>
      </c>
      <c r="L271" s="11">
        <f>IF(C271=0,"",КУБ!V268)</f>
        <v>0.41025641025641024</v>
      </c>
      <c r="M271" s="21">
        <f t="shared" si="22"/>
        <v>233</v>
      </c>
      <c r="N271" s="21">
        <f t="shared" si="23"/>
        <v>116</v>
      </c>
      <c r="O271" s="21">
        <f t="shared" si="24"/>
        <v>589</v>
      </c>
      <c r="P271" s="23">
        <f t="shared" si="25"/>
        <v>216</v>
      </c>
    </row>
    <row r="272" spans="2:16" ht="15.75">
      <c r="B272" s="8" t="str">
        <f>КУБ!O269</f>
        <v>Хахулмагомедова З.И.</v>
      </c>
      <c r="C272" s="8" t="str">
        <f>КУБ!P269</f>
        <v>8082</v>
      </c>
      <c r="D272" s="10">
        <f>КУБ!W269</f>
        <v>13</v>
      </c>
      <c r="E272" s="10">
        <f>КУБ!S269</f>
        <v>527800.09</v>
      </c>
      <c r="F272" s="10">
        <f>КУБ!T269</f>
        <v>208</v>
      </c>
      <c r="G272" s="10">
        <f>КУБ!Q269</f>
        <v>1534398.5921</v>
      </c>
      <c r="H272" s="10">
        <f>КУБ!R269</f>
        <v>1241</v>
      </c>
      <c r="I272" s="9">
        <f>IF(C272=0,"",КУБ!X269)</f>
        <v>1.2584704743465633</v>
      </c>
      <c r="J272" s="21">
        <f t="shared" si="21"/>
        <v>144</v>
      </c>
      <c r="K272" s="11">
        <f>IF(C272=0,"",КУБ!U269)</f>
        <v>0.34397847646460961</v>
      </c>
      <c r="L272" s="11">
        <f>IF(C272=0,"",КУБ!V269)</f>
        <v>0.16760676873489122</v>
      </c>
      <c r="M272" s="21">
        <f t="shared" si="22"/>
        <v>243</v>
      </c>
      <c r="N272" s="21">
        <f t="shared" si="23"/>
        <v>246</v>
      </c>
      <c r="O272" s="21">
        <f t="shared" si="24"/>
        <v>633</v>
      </c>
      <c r="P272" s="23">
        <f t="shared" si="25"/>
        <v>231</v>
      </c>
    </row>
    <row r="273" spans="2:16" ht="15.75">
      <c r="B273" s="8" t="str">
        <f>КУБ!O270</f>
        <v>Шайхмагомедова А.Ш.</v>
      </c>
      <c r="C273" s="8" t="str">
        <f>КУБ!P270</f>
        <v>8003</v>
      </c>
      <c r="D273" s="10">
        <f>КУБ!W270</f>
        <v>24</v>
      </c>
      <c r="E273" s="10">
        <f>КУБ!S270</f>
        <v>666201.13</v>
      </c>
      <c r="F273" s="10">
        <f>КУБ!T270</f>
        <v>671</v>
      </c>
      <c r="G273" s="10">
        <f>КУБ!Q270</f>
        <v>1074871.2278</v>
      </c>
      <c r="H273" s="10">
        <f>КУБ!R270</f>
        <v>1542</v>
      </c>
      <c r="I273" s="9">
        <f>IF(C273=0,"",КУБ!X270)</f>
        <v>2.7554535017221582</v>
      </c>
      <c r="J273" s="21">
        <f t="shared" si="21"/>
        <v>64</v>
      </c>
      <c r="K273" s="11">
        <f>IF(C273=0,"",КУБ!U270)</f>
        <v>0.61979622560327685</v>
      </c>
      <c r="L273" s="11">
        <f>IF(C273=0,"",КУБ!V270)</f>
        <v>0.43514915693904022</v>
      </c>
      <c r="M273" s="21">
        <f t="shared" si="22"/>
        <v>115</v>
      </c>
      <c r="N273" s="21">
        <f t="shared" si="23"/>
        <v>92</v>
      </c>
      <c r="O273" s="21">
        <f t="shared" si="24"/>
        <v>271</v>
      </c>
      <c r="P273" s="23">
        <f t="shared" si="25"/>
        <v>80</v>
      </c>
    </row>
    <row r="274" spans="2:16" ht="15.75">
      <c r="B274" s="8" t="str">
        <f>КУБ!O271</f>
        <v>Шамсутдинова Л.М.</v>
      </c>
      <c r="C274" s="8" t="str">
        <f>КУБ!P271</f>
        <v>8081</v>
      </c>
      <c r="D274" s="10">
        <f>КУБ!W271</f>
        <v>10</v>
      </c>
      <c r="E274" s="10">
        <f>КУБ!S271</f>
        <v>393976.59</v>
      </c>
      <c r="F274" s="10">
        <f>КУБ!T271</f>
        <v>346</v>
      </c>
      <c r="G274" s="10">
        <f>КУБ!Q271</f>
        <v>421922.59</v>
      </c>
      <c r="H274" s="10">
        <f>КУБ!R271</f>
        <v>443</v>
      </c>
      <c r="I274" s="9">
        <f>IF(C274=0,"",КУБ!X271)</f>
        <v>10.309278350515465</v>
      </c>
      <c r="J274" s="21">
        <f t="shared" si="21"/>
        <v>8</v>
      </c>
      <c r="K274" s="11">
        <f>IF(C274=0,"",КУБ!U271)</f>
        <v>0.93376510131870394</v>
      </c>
      <c r="L274" s="11">
        <f>IF(C274=0,"",КУБ!V271)</f>
        <v>0.78103837471783299</v>
      </c>
      <c r="M274" s="21">
        <f t="shared" si="22"/>
        <v>2</v>
      </c>
      <c r="N274" s="21">
        <f t="shared" si="23"/>
        <v>3</v>
      </c>
      <c r="O274" s="21">
        <f t="shared" si="24"/>
        <v>13</v>
      </c>
      <c r="P274" s="23">
        <f t="shared" si="25"/>
        <v>2</v>
      </c>
    </row>
    <row r="275" spans="2:16" ht="15.75">
      <c r="B275" s="8" t="str">
        <f>КУБ!O272</f>
        <v>Шахманова М.С.</v>
      </c>
      <c r="C275" s="8" t="str">
        <f>КУБ!P272</f>
        <v>8083</v>
      </c>
      <c r="D275" s="10">
        <f>КУБ!W272</f>
        <v>25</v>
      </c>
      <c r="E275" s="10">
        <f>КУБ!S272</f>
        <v>1434483.23</v>
      </c>
      <c r="F275" s="10">
        <f>КУБ!T272</f>
        <v>908</v>
      </c>
      <c r="G275" s="10">
        <f>КУБ!Q272</f>
        <v>2581506.4895000001</v>
      </c>
      <c r="H275" s="10">
        <f>КУБ!R272</f>
        <v>2488</v>
      </c>
      <c r="I275" s="9">
        <f>IF(C275=0,"",КУБ!X272)</f>
        <v>1.5822784810126582</v>
      </c>
      <c r="J275" s="21">
        <f t="shared" si="21"/>
        <v>112</v>
      </c>
      <c r="K275" s="11">
        <f>IF(C275=0,"",КУБ!U272)</f>
        <v>0.55567678633952933</v>
      </c>
      <c r="L275" s="11">
        <f>IF(C275=0,"",КУБ!V272)</f>
        <v>0.364951768488746</v>
      </c>
      <c r="M275" s="21">
        <f t="shared" si="22"/>
        <v>165</v>
      </c>
      <c r="N275" s="21">
        <f t="shared" si="23"/>
        <v>146</v>
      </c>
      <c r="O275" s="21">
        <f t="shared" si="24"/>
        <v>423</v>
      </c>
      <c r="P275" s="23">
        <f t="shared" si="25"/>
        <v>141</v>
      </c>
    </row>
    <row r="276" spans="2:16" ht="15.75">
      <c r="B276" s="8" t="str">
        <f>КУБ!O273</f>
        <v>Шахмерданова А.Э.</v>
      </c>
      <c r="C276" s="8" t="str">
        <f>КУБ!P273</f>
        <v>8015</v>
      </c>
      <c r="D276" s="10">
        <f>КУБ!W273</f>
        <v>21</v>
      </c>
      <c r="E276" s="10">
        <f>КУБ!S273</f>
        <v>618932</v>
      </c>
      <c r="F276" s="10">
        <f>КУБ!T273</f>
        <v>550</v>
      </c>
      <c r="G276" s="10">
        <f>КУБ!Q273</f>
        <v>965979.49990000005</v>
      </c>
      <c r="H276" s="10">
        <f>КУБ!R273</f>
        <v>1310</v>
      </c>
      <c r="I276" s="9">
        <f>IF(C276=0,"",КУБ!X273)</f>
        <v>2.763157894736842</v>
      </c>
      <c r="J276" s="21">
        <f t="shared" si="21"/>
        <v>63</v>
      </c>
      <c r="K276" s="11">
        <f>IF(C276=0,"",КУБ!U273)</f>
        <v>0.64072995344525729</v>
      </c>
      <c r="L276" s="11">
        <f>IF(C276=0,"",КУБ!V273)</f>
        <v>0.41984732824427479</v>
      </c>
      <c r="M276" s="21">
        <f t="shared" si="22"/>
        <v>102</v>
      </c>
      <c r="N276" s="21">
        <f t="shared" si="23"/>
        <v>105</v>
      </c>
      <c r="O276" s="21">
        <f t="shared" si="24"/>
        <v>270</v>
      </c>
      <c r="P276" s="23">
        <f t="shared" si="25"/>
        <v>79</v>
      </c>
    </row>
    <row r="277" spans="2:16" ht="15.75">
      <c r="B277" s="8" t="str">
        <f>КУБ!O274</f>
        <v>Шейханова З.К.</v>
      </c>
      <c r="C277" s="8" t="str">
        <f>КУБ!P274</f>
        <v>8083</v>
      </c>
      <c r="D277" s="10">
        <f>КУБ!W274</f>
        <v>19</v>
      </c>
      <c r="E277" s="10">
        <f>КУБ!S274</f>
        <v>1273224.2100000002</v>
      </c>
      <c r="F277" s="10">
        <f>КУБ!T274</f>
        <v>731</v>
      </c>
      <c r="G277" s="10">
        <f>КУБ!Q274</f>
        <v>1636614.2897000001</v>
      </c>
      <c r="H277" s="10">
        <f>КУБ!R274</f>
        <v>1347</v>
      </c>
      <c r="I277" s="9">
        <f>IF(C277=0,"",КУБ!X274)</f>
        <v>3.0844155844155843</v>
      </c>
      <c r="J277" s="21">
        <f t="shared" si="21"/>
        <v>55</v>
      </c>
      <c r="K277" s="11">
        <f>IF(C277=0,"",КУБ!U274)</f>
        <v>0.7779622957058433</v>
      </c>
      <c r="L277" s="11">
        <f>IF(C277=0,"",КУБ!V274)</f>
        <v>0.54268745360059389</v>
      </c>
      <c r="M277" s="21">
        <f t="shared" si="22"/>
        <v>25</v>
      </c>
      <c r="N277" s="21">
        <f t="shared" si="23"/>
        <v>35</v>
      </c>
      <c r="O277" s="21">
        <f t="shared" si="24"/>
        <v>115</v>
      </c>
      <c r="P277" s="23">
        <f t="shared" si="25"/>
        <v>18</v>
      </c>
    </row>
    <row r="278" spans="2:16" ht="15.75">
      <c r="B278" s="8" t="str">
        <f>КУБ!O275</f>
        <v>Шираздинова А.С.</v>
      </c>
      <c r="C278" s="8" t="str">
        <f>КУБ!P275</f>
        <v>8093</v>
      </c>
      <c r="D278" s="10">
        <f>КУБ!W275</f>
        <v>0</v>
      </c>
      <c r="E278" s="10">
        <f>КУБ!S275</f>
        <v>667027.30999999994</v>
      </c>
      <c r="F278" s="10">
        <f>КУБ!T275</f>
        <v>740</v>
      </c>
      <c r="G278" s="10">
        <f>КУБ!Q275</f>
        <v>1151466.9099999999</v>
      </c>
      <c r="H278" s="10">
        <f>КУБ!R275</f>
        <v>1859</v>
      </c>
      <c r="I278" s="9">
        <f>IF(C278=0,"",КУБ!X275)</f>
        <v>0</v>
      </c>
      <c r="J278" s="21">
        <f t="shared" si="21"/>
        <v>240</v>
      </c>
      <c r="K278" s="11">
        <f>IF(C278=0,"",КУБ!U275)</f>
        <v>0.57928482721227303</v>
      </c>
      <c r="L278" s="11">
        <f>IF(C278=0,"",КУБ!V275)</f>
        <v>0.39806347498655192</v>
      </c>
      <c r="M278" s="21">
        <f t="shared" si="22"/>
        <v>150</v>
      </c>
      <c r="N278" s="21">
        <f t="shared" si="23"/>
        <v>125</v>
      </c>
      <c r="O278" s="21">
        <f t="shared" si="24"/>
        <v>515</v>
      </c>
      <c r="P278" s="23">
        <f t="shared" si="25"/>
        <v>185</v>
      </c>
    </row>
    <row r="279" spans="2:16" ht="15.75">
      <c r="B279" s="8" t="str">
        <f>КУБ!O276</f>
        <v>Шихабова М.А.</v>
      </c>
      <c r="C279" s="8" t="str">
        <f>КУБ!P276</f>
        <v>8012</v>
      </c>
      <c r="D279" s="10">
        <f>КУБ!W276</f>
        <v>1</v>
      </c>
      <c r="E279" s="10">
        <f>КУБ!S276</f>
        <v>28605.07</v>
      </c>
      <c r="F279" s="10">
        <f>КУБ!T276</f>
        <v>31</v>
      </c>
      <c r="G279" s="10">
        <f>КУБ!Q276</f>
        <v>67983.070000000007</v>
      </c>
      <c r="H279" s="10">
        <f>КУБ!R276</f>
        <v>146</v>
      </c>
      <c r="I279" s="9">
        <f>IF(C279=0,"",КУБ!X276)</f>
        <v>0.86956521739130443</v>
      </c>
      <c r="J279" s="21">
        <f t="shared" si="21"/>
        <v>180</v>
      </c>
      <c r="K279" s="11">
        <f>IF(C279=0,"",КУБ!U276)</f>
        <v>0.4207675528627936</v>
      </c>
      <c r="L279" s="11">
        <f>IF(C279=0,"",КУБ!V276)</f>
        <v>0.21232876712328766</v>
      </c>
      <c r="M279" s="21">
        <f t="shared" si="22"/>
        <v>222</v>
      </c>
      <c r="N279" s="21">
        <f t="shared" si="23"/>
        <v>229</v>
      </c>
      <c r="O279" s="21">
        <f t="shared" si="24"/>
        <v>631</v>
      </c>
      <c r="P279" s="23">
        <f t="shared" si="25"/>
        <v>230</v>
      </c>
    </row>
    <row r="280" spans="2:16" ht="15.75">
      <c r="B280" s="8" t="str">
        <f>КУБ!O277</f>
        <v>Шихабова М.А.</v>
      </c>
      <c r="C280" s="8" t="str">
        <f>КУБ!P277</f>
        <v>8014</v>
      </c>
      <c r="D280" s="10">
        <f>КУБ!W277</f>
        <v>14</v>
      </c>
      <c r="E280" s="10">
        <f>КУБ!S277</f>
        <v>423466.04000000004</v>
      </c>
      <c r="F280" s="10">
        <f>КУБ!T277</f>
        <v>382</v>
      </c>
      <c r="G280" s="10">
        <f>КУБ!Q277</f>
        <v>740604.33990000002</v>
      </c>
      <c r="H280" s="10">
        <f>КУБ!R277</f>
        <v>1268</v>
      </c>
      <c r="I280" s="9">
        <f>IF(C280=0,"",КУБ!X277)</f>
        <v>1.5801354401805869</v>
      </c>
      <c r="J280" s="21">
        <f t="shared" si="21"/>
        <v>113</v>
      </c>
      <c r="K280" s="11">
        <f>IF(C280=0,"",КУБ!U277)</f>
        <v>0.57178444303631604</v>
      </c>
      <c r="L280" s="11">
        <f>IF(C280=0,"",КУБ!V277)</f>
        <v>0.30126182965299686</v>
      </c>
      <c r="M280" s="21">
        <f t="shared" si="22"/>
        <v>155</v>
      </c>
      <c r="N280" s="21">
        <f t="shared" si="23"/>
        <v>189</v>
      </c>
      <c r="O280" s="21">
        <f t="shared" si="24"/>
        <v>457</v>
      </c>
      <c r="P280" s="23">
        <f t="shared" si="25"/>
        <v>158</v>
      </c>
    </row>
    <row r="281" spans="2:16" ht="15.75">
      <c r="B281" s="8" t="str">
        <f>КУБ!O278</f>
        <v>Шубаева Е.В.</v>
      </c>
      <c r="C281" s="8" t="str">
        <f>КУБ!P278</f>
        <v>8069</v>
      </c>
      <c r="D281" s="10">
        <f>КУБ!W278</f>
        <v>9</v>
      </c>
      <c r="E281" s="10">
        <f>КУБ!S278</f>
        <v>899279.35</v>
      </c>
      <c r="F281" s="10">
        <f>КУБ!T278</f>
        <v>928</v>
      </c>
      <c r="G281" s="10">
        <f>КУБ!Q278</f>
        <v>1093174.2505000001</v>
      </c>
      <c r="H281" s="10">
        <f>КУБ!R278</f>
        <v>1475</v>
      </c>
      <c r="I281" s="9">
        <f>IF(C281=0,"",КУБ!X278)</f>
        <v>1.6453382084095065</v>
      </c>
      <c r="J281" s="21">
        <f t="shared" si="21"/>
        <v>107</v>
      </c>
      <c r="K281" s="11">
        <f>IF(C281=0,"",КУБ!U278)</f>
        <v>0.82263129559508397</v>
      </c>
      <c r="L281" s="11">
        <f>IF(C281=0,"",КУБ!V278)</f>
        <v>0.62915254237288132</v>
      </c>
      <c r="M281" s="21">
        <f t="shared" si="22"/>
        <v>15</v>
      </c>
      <c r="N281" s="21">
        <f t="shared" si="23"/>
        <v>14</v>
      </c>
      <c r="O281" s="21">
        <f t="shared" si="24"/>
        <v>136</v>
      </c>
      <c r="P281" s="23">
        <f t="shared" si="25"/>
        <v>22</v>
      </c>
    </row>
    <row r="282" spans="2:16" ht="15.75">
      <c r="B282" s="8" t="str">
        <f>КУБ!O279</f>
        <v>Шубаева Е.В.</v>
      </c>
      <c r="C282" s="8" t="str">
        <f>КУБ!P279</f>
        <v>8081</v>
      </c>
      <c r="D282" s="10">
        <f>КУБ!W279</f>
        <v>8</v>
      </c>
      <c r="E282" s="10">
        <f>КУБ!S279</f>
        <v>368826.38</v>
      </c>
      <c r="F282" s="10">
        <f>КУБ!T279</f>
        <v>350</v>
      </c>
      <c r="G282" s="10">
        <f>КУБ!Q279</f>
        <v>714956.37829999998</v>
      </c>
      <c r="H282" s="10">
        <f>КУБ!R279</f>
        <v>1015</v>
      </c>
      <c r="I282" s="9">
        <f>IF(C282=0,"",КУБ!X279)</f>
        <v>1.2030075187969924</v>
      </c>
      <c r="J282" s="21">
        <f t="shared" si="21"/>
        <v>152</v>
      </c>
      <c r="K282" s="11">
        <f>IF(C282=0,"",КУБ!U279)</f>
        <v>0.51587256396954362</v>
      </c>
      <c r="L282" s="11">
        <f>IF(C282=0,"",КУБ!V279)</f>
        <v>0.34482758620689657</v>
      </c>
      <c r="M282" s="21">
        <f t="shared" si="22"/>
        <v>188</v>
      </c>
      <c r="N282" s="21">
        <f t="shared" si="23"/>
        <v>161</v>
      </c>
      <c r="O282" s="21">
        <f t="shared" si="24"/>
        <v>501</v>
      </c>
      <c r="P282" s="23">
        <f t="shared" si="25"/>
        <v>182</v>
      </c>
    </row>
    <row r="283" spans="2:16" ht="15.75">
      <c r="B283" s="8" t="str">
        <f>КУБ!O280</f>
        <v>Эмеева Р.Д.</v>
      </c>
      <c r="C283" s="8" t="str">
        <f>КУБ!P280</f>
        <v>8022</v>
      </c>
      <c r="D283" s="10">
        <f>КУБ!W280</f>
        <v>7</v>
      </c>
      <c r="E283" s="10">
        <f>КУБ!S280</f>
        <v>205055.42</v>
      </c>
      <c r="F283" s="10">
        <f>КУБ!T280</f>
        <v>159</v>
      </c>
      <c r="G283" s="10">
        <f>КУБ!Q280</f>
        <v>587586.9706</v>
      </c>
      <c r="H283" s="10">
        <f>КУБ!R280</f>
        <v>923</v>
      </c>
      <c r="I283" s="9">
        <f>IF(C283=0,"",КУБ!X280)</f>
        <v>0.91623036649214662</v>
      </c>
      <c r="J283" s="21">
        <f t="shared" si="21"/>
        <v>176</v>
      </c>
      <c r="K283" s="11">
        <f>IF(C283=0,"",КУБ!U280)</f>
        <v>0.34897884102265359</v>
      </c>
      <c r="L283" s="11">
        <f>IF(C283=0,"",КУБ!V280)</f>
        <v>0.1722643553629469</v>
      </c>
      <c r="M283" s="21">
        <f t="shared" si="22"/>
        <v>241</v>
      </c>
      <c r="N283" s="21">
        <f t="shared" si="23"/>
        <v>245</v>
      </c>
      <c r="O283" s="21">
        <f t="shared" si="24"/>
        <v>662</v>
      </c>
      <c r="P283" s="23">
        <f t="shared" si="25"/>
        <v>237</v>
      </c>
    </row>
    <row r="284" spans="2:16" ht="15.75">
      <c r="B284" s="8" t="str">
        <f>КУБ!O281</f>
        <v>Эмеева Р.Д.</v>
      </c>
      <c r="C284" s="8" t="str">
        <f>КУБ!P281</f>
        <v>8082</v>
      </c>
      <c r="D284" s="10">
        <f>КУБ!W281</f>
        <v>2</v>
      </c>
      <c r="E284" s="10">
        <f>КУБ!S281</f>
        <v>106208.23000000001</v>
      </c>
      <c r="F284" s="10">
        <f>КУБ!T281</f>
        <v>68</v>
      </c>
      <c r="G284" s="10">
        <f>КУБ!Q281</f>
        <v>885883.98069999996</v>
      </c>
      <c r="H284" s="10">
        <f>КУБ!R281</f>
        <v>1318</v>
      </c>
      <c r="I284" s="9">
        <f>IF(C284=0,"",КУБ!X281)</f>
        <v>0.16</v>
      </c>
      <c r="J284" s="21">
        <f t="shared" si="21"/>
        <v>234</v>
      </c>
      <c r="K284" s="11">
        <f>IF(C284=0,"",КУБ!U281)</f>
        <v>0.11988954797001446</v>
      </c>
      <c r="L284" s="11">
        <f>IF(C284=0,"",КУБ!V281)</f>
        <v>5.1593323216995446E-2</v>
      </c>
      <c r="M284" s="21">
        <f t="shared" si="22"/>
        <v>273</v>
      </c>
      <c r="N284" s="21">
        <f t="shared" si="23"/>
        <v>275</v>
      </c>
      <c r="O284" s="21">
        <f t="shared" si="24"/>
        <v>782</v>
      </c>
      <c r="P284" s="23">
        <f t="shared" si="25"/>
        <v>274</v>
      </c>
    </row>
    <row r="285" spans="2:16" ht="15.75">
      <c r="B285" s="8" t="str">
        <f>КУБ!O282</f>
        <v>Эскерова А.Э.</v>
      </c>
      <c r="C285" s="8" t="str">
        <f>КУБ!P282</f>
        <v>8023</v>
      </c>
      <c r="D285" s="10">
        <f>КУБ!W282</f>
        <v>33</v>
      </c>
      <c r="E285" s="10">
        <f>КУБ!S282</f>
        <v>1643696.03</v>
      </c>
      <c r="F285" s="10">
        <f>КУБ!T282</f>
        <v>1186</v>
      </c>
      <c r="G285" s="10">
        <f>КУБ!Q282</f>
        <v>2735928.33</v>
      </c>
      <c r="H285" s="10">
        <f>КУБ!R282</f>
        <v>3350</v>
      </c>
      <c r="I285" s="9">
        <f>IF(C285=0,"",КУБ!X282)</f>
        <v>1.5249537892791127</v>
      </c>
      <c r="J285" s="21">
        <f t="shared" si="21"/>
        <v>117</v>
      </c>
      <c r="K285" s="11">
        <f>IF(C285=0,"",КУБ!U282)</f>
        <v>0.60078183042170552</v>
      </c>
      <c r="L285" s="11">
        <f>IF(C285=0,"",КУБ!V282)</f>
        <v>0.35402985074626864</v>
      </c>
      <c r="M285" s="21">
        <f t="shared" si="22"/>
        <v>135</v>
      </c>
      <c r="N285" s="21">
        <f t="shared" si="23"/>
        <v>156</v>
      </c>
      <c r="O285" s="21">
        <f t="shared" si="24"/>
        <v>408</v>
      </c>
      <c r="P285" s="23">
        <f t="shared" si="25"/>
        <v>133</v>
      </c>
    </row>
    <row r="286" spans="2:16" ht="15.75">
      <c r="B286" s="8" t="str">
        <f>КУБ!O283</f>
        <v>Эфендиева А.Э.</v>
      </c>
      <c r="C286" s="8" t="str">
        <f>КУБ!P283</f>
        <v>8084</v>
      </c>
      <c r="D286" s="10">
        <f>КУБ!W283</f>
        <v>5</v>
      </c>
      <c r="E286" s="10">
        <f>КУБ!S283</f>
        <v>779715</v>
      </c>
      <c r="F286" s="10">
        <f>КУБ!T283</f>
        <v>385</v>
      </c>
      <c r="G286" s="10">
        <f>КУБ!Q283</f>
        <v>1254693.4502999999</v>
      </c>
      <c r="H286" s="10">
        <f>КУБ!R283</f>
        <v>1185</v>
      </c>
      <c r="I286" s="9">
        <f>IF(C286=0,"",КУБ!X283)</f>
        <v>0.625</v>
      </c>
      <c r="J286" s="21">
        <f t="shared" si="21"/>
        <v>199</v>
      </c>
      <c r="K286" s="11">
        <f>IF(C286=0,"",КУБ!U283)</f>
        <v>0.62143864687710648</v>
      </c>
      <c r="L286" s="11">
        <f>IF(C286=0,"",КУБ!V283)</f>
        <v>0.32489451476793246</v>
      </c>
      <c r="M286" s="21">
        <f t="shared" si="22"/>
        <v>114</v>
      </c>
      <c r="N286" s="21">
        <f t="shared" si="23"/>
        <v>171</v>
      </c>
      <c r="O286" s="21">
        <f t="shared" si="24"/>
        <v>484</v>
      </c>
      <c r="P286" s="23">
        <f t="shared" si="25"/>
        <v>174</v>
      </c>
    </row>
    <row r="287" spans="2:16" ht="15.75">
      <c r="B287" s="8" t="str">
        <f>КУБ!O284</f>
        <v>Эфендиева Т.Ю.</v>
      </c>
      <c r="C287" s="8" t="str">
        <f>КУБ!P284</f>
        <v>8083</v>
      </c>
      <c r="D287" s="10">
        <f>КУБ!W284</f>
        <v>17</v>
      </c>
      <c r="E287" s="10">
        <f>КУБ!S284</f>
        <v>1096370.9000000001</v>
      </c>
      <c r="F287" s="10">
        <f>КУБ!T284</f>
        <v>718</v>
      </c>
      <c r="G287" s="10">
        <f>КУБ!Q284</f>
        <v>1561460.9989</v>
      </c>
      <c r="H287" s="10">
        <f>КУБ!R284</f>
        <v>1420</v>
      </c>
      <c r="I287" s="9">
        <f>IF(C287=0,"",КУБ!X284)</f>
        <v>2.4216524216524218</v>
      </c>
      <c r="J287" s="21">
        <f t="shared" si="21"/>
        <v>71</v>
      </c>
      <c r="K287" s="11">
        <f>IF(C287=0,"",КУБ!U284)</f>
        <v>0.70214427435098203</v>
      </c>
      <c r="L287" s="11">
        <f>IF(C287=0,"",КУБ!V284)</f>
        <v>0.5056338028169014</v>
      </c>
      <c r="M287" s="21">
        <f t="shared" si="22"/>
        <v>53</v>
      </c>
      <c r="N287" s="21">
        <f t="shared" si="23"/>
        <v>49</v>
      </c>
      <c r="O287" s="21">
        <f t="shared" si="24"/>
        <v>173</v>
      </c>
      <c r="P287" s="23">
        <f t="shared" si="25"/>
        <v>35</v>
      </c>
    </row>
    <row r="288" spans="2:16" ht="15.75">
      <c r="B288" s="8" t="str">
        <f>КУБ!O285</f>
        <v>Юсупова Д.И.</v>
      </c>
      <c r="C288" s="8" t="str">
        <f>КУБ!P285</f>
        <v>8082</v>
      </c>
      <c r="D288" s="10">
        <f>КУБ!W285</f>
        <v>34</v>
      </c>
      <c r="E288" s="10">
        <f>КУБ!S285</f>
        <v>1184463.18</v>
      </c>
      <c r="F288" s="10">
        <f>КУБ!T285</f>
        <v>659</v>
      </c>
      <c r="G288" s="10">
        <f>КУБ!Q285</f>
        <v>2670679.1806999999</v>
      </c>
      <c r="H288" s="10">
        <f>КУБ!R285</f>
        <v>2474</v>
      </c>
      <c r="I288" s="9">
        <f>IF(C288=0,"",КУБ!X285)</f>
        <v>1.8732782369146006</v>
      </c>
      <c r="J288" s="21">
        <f t="shared" si="21"/>
        <v>93</v>
      </c>
      <c r="K288" s="11">
        <f>IF(C288=0,"",КУБ!U285)</f>
        <v>0.44350635170247049</v>
      </c>
      <c r="L288" s="11">
        <f>IF(C288=0,"",КУБ!V285)</f>
        <v>0.26637025060630559</v>
      </c>
      <c r="M288" s="21">
        <f t="shared" si="22"/>
        <v>217</v>
      </c>
      <c r="N288" s="21">
        <f t="shared" si="23"/>
        <v>211</v>
      </c>
      <c r="O288" s="21">
        <f t="shared" si="24"/>
        <v>521</v>
      </c>
      <c r="P288" s="23">
        <f t="shared" si="25"/>
        <v>187</v>
      </c>
    </row>
    <row r="289" spans="2:16" ht="15.75">
      <c r="B289" s="8" t="str">
        <f>КУБ!O286</f>
        <v>Яхьяева Л.М.</v>
      </c>
      <c r="C289" s="8" t="str">
        <f>КУБ!P286</f>
        <v>8084</v>
      </c>
      <c r="D289" s="10">
        <f>КУБ!W286</f>
        <v>3</v>
      </c>
      <c r="E289" s="10">
        <f>КУБ!S286</f>
        <v>471528.12000000005</v>
      </c>
      <c r="F289" s="10">
        <f>КУБ!T286</f>
        <v>229</v>
      </c>
      <c r="G289" s="10">
        <f>КУБ!Q286</f>
        <v>694325.72</v>
      </c>
      <c r="H289" s="10">
        <f>КУБ!R286</f>
        <v>555</v>
      </c>
      <c r="I289" s="9">
        <f>IF(C289=0,"",КУБ!X286)</f>
        <v>0.92024539877300615</v>
      </c>
      <c r="J289" s="21">
        <f t="shared" si="21"/>
        <v>175</v>
      </c>
      <c r="K289" s="11">
        <f>IF(C289=0,"",КУБ!U286)</f>
        <v>0.679116596746553</v>
      </c>
      <c r="L289" s="11">
        <f>IF(C289=0,"",КУБ!V286)</f>
        <v>0.41261261261261262</v>
      </c>
      <c r="M289" s="21">
        <f t="shared" si="22"/>
        <v>72</v>
      </c>
      <c r="N289" s="21">
        <f t="shared" si="23"/>
        <v>111</v>
      </c>
      <c r="O289" s="21">
        <f t="shared" si="24"/>
        <v>358</v>
      </c>
      <c r="P289" s="23">
        <f t="shared" si="25"/>
        <v>113</v>
      </c>
    </row>
    <row r="290" spans="2:16" ht="15.75">
      <c r="B290" s="8">
        <f>КУБ!O287</f>
        <v>0</v>
      </c>
      <c r="C290" s="8">
        <f>КУБ!P287</f>
        <v>0</v>
      </c>
      <c r="D290" s="10">
        <f>КУБ!W287</f>
        <v>0</v>
      </c>
      <c r="E290" s="10">
        <f>КУБ!S287</f>
        <v>0</v>
      </c>
      <c r="F290" s="10">
        <f>КУБ!T287</f>
        <v>0</v>
      </c>
      <c r="G290" s="10">
        <f>КУБ!Q287</f>
        <v>0</v>
      </c>
      <c r="H290" s="10">
        <f>КУБ!R287</f>
        <v>0</v>
      </c>
      <c r="I290" s="9" t="str">
        <f>IF(C290=0,"",КУБ!X287)</f>
        <v/>
      </c>
      <c r="J290" s="21" t="e">
        <f t="shared" si="21"/>
        <v>#VALUE!</v>
      </c>
      <c r="K290" s="11" t="str">
        <f>IF(C290=0,"",КУБ!U287)</f>
        <v/>
      </c>
      <c r="L290" s="11" t="str">
        <f>IF(C290=0,"",КУБ!V287)</f>
        <v/>
      </c>
      <c r="M290" s="21" t="e">
        <f t="shared" si="22"/>
        <v>#VALUE!</v>
      </c>
      <c r="N290" s="21" t="e">
        <f t="shared" si="23"/>
        <v>#VALUE!</v>
      </c>
      <c r="O290" s="21" t="str">
        <f t="shared" si="24"/>
        <v/>
      </c>
      <c r="P290" s="23" t="e">
        <f t="shared" si="25"/>
        <v>#VALUE!</v>
      </c>
    </row>
    <row r="291" spans="2:16" ht="15.75">
      <c r="B291" s="8">
        <f>КУБ!O288</f>
        <v>0</v>
      </c>
      <c r="C291" s="8">
        <f>КУБ!P288</f>
        <v>0</v>
      </c>
      <c r="D291" s="10">
        <f>КУБ!W288</f>
        <v>0</v>
      </c>
      <c r="E291" s="10">
        <f>КУБ!S288</f>
        <v>0</v>
      </c>
      <c r="F291" s="10">
        <f>КУБ!T288</f>
        <v>0</v>
      </c>
      <c r="G291" s="10">
        <f>КУБ!Q288</f>
        <v>0</v>
      </c>
      <c r="H291" s="10">
        <f>КУБ!R288</f>
        <v>0</v>
      </c>
      <c r="I291" s="9" t="str">
        <f>IF(C291=0,"",КУБ!X288)</f>
        <v/>
      </c>
      <c r="J291" s="21" t="e">
        <f t="shared" si="21"/>
        <v>#VALUE!</v>
      </c>
      <c r="K291" s="11" t="str">
        <f>IF(C291=0,"",КУБ!U288)</f>
        <v/>
      </c>
      <c r="L291" s="11" t="str">
        <f>IF(C291=0,"",КУБ!V288)</f>
        <v/>
      </c>
      <c r="M291" s="21" t="e">
        <f t="shared" si="22"/>
        <v>#VALUE!</v>
      </c>
      <c r="N291" s="21" t="e">
        <f t="shared" si="23"/>
        <v>#VALUE!</v>
      </c>
      <c r="O291" s="21" t="str">
        <f t="shared" si="24"/>
        <v/>
      </c>
      <c r="P291" s="23" t="e">
        <f t="shared" si="25"/>
        <v>#VALUE!</v>
      </c>
    </row>
    <row r="292" spans="2:16" ht="15.75">
      <c r="B292" s="8">
        <f>КУБ!O289</f>
        <v>0</v>
      </c>
      <c r="C292" s="8">
        <f>КУБ!P289</f>
        <v>0</v>
      </c>
      <c r="D292" s="10">
        <f>КУБ!W289</f>
        <v>0</v>
      </c>
      <c r="E292" s="10">
        <f>КУБ!S289</f>
        <v>0</v>
      </c>
      <c r="F292" s="10">
        <f>КУБ!T289</f>
        <v>0</v>
      </c>
      <c r="G292" s="10">
        <f>КУБ!Q289</f>
        <v>0</v>
      </c>
      <c r="H292" s="10">
        <f>КУБ!R289</f>
        <v>0</v>
      </c>
      <c r="I292" s="9" t="str">
        <f>IF(C292=0,"",КУБ!X289)</f>
        <v/>
      </c>
      <c r="J292" s="21" t="e">
        <f t="shared" si="21"/>
        <v>#VALUE!</v>
      </c>
      <c r="K292" s="11" t="str">
        <f>IF(C292=0,"",КУБ!U289)</f>
        <v/>
      </c>
      <c r="L292" s="11" t="str">
        <f>IF(C292=0,"",КУБ!V289)</f>
        <v/>
      </c>
      <c r="M292" s="21" t="e">
        <f t="shared" si="22"/>
        <v>#VALUE!</v>
      </c>
      <c r="N292" s="21" t="e">
        <f t="shared" si="23"/>
        <v>#VALUE!</v>
      </c>
      <c r="O292" s="21" t="str">
        <f t="shared" si="24"/>
        <v/>
      </c>
      <c r="P292" s="23" t="e">
        <f t="shared" si="25"/>
        <v>#VALUE!</v>
      </c>
    </row>
    <row r="293" spans="2:16" ht="15.75">
      <c r="B293" s="8">
        <f>КУБ!O290</f>
        <v>0</v>
      </c>
      <c r="C293" s="8">
        <f>КУБ!P290</f>
        <v>0</v>
      </c>
      <c r="D293" s="10">
        <f>КУБ!W290</f>
        <v>0</v>
      </c>
      <c r="E293" s="10">
        <f>КУБ!S290</f>
        <v>0</v>
      </c>
      <c r="F293" s="10">
        <f>КУБ!T290</f>
        <v>0</v>
      </c>
      <c r="G293" s="10">
        <f>КУБ!Q290</f>
        <v>0</v>
      </c>
      <c r="H293" s="10">
        <f>КУБ!R290</f>
        <v>0</v>
      </c>
      <c r="I293" s="9" t="str">
        <f>IF(C293=0,"",КУБ!X290)</f>
        <v/>
      </c>
      <c r="J293" s="21" t="e">
        <f t="shared" si="21"/>
        <v>#VALUE!</v>
      </c>
      <c r="K293" s="11" t="str">
        <f>IF(C293=0,"",КУБ!U290)</f>
        <v/>
      </c>
      <c r="L293" s="11" t="str">
        <f>IF(C293=0,"",КУБ!V290)</f>
        <v/>
      </c>
      <c r="M293" s="21" t="e">
        <f t="shared" si="22"/>
        <v>#VALUE!</v>
      </c>
      <c r="N293" s="21" t="e">
        <f t="shared" si="23"/>
        <v>#VALUE!</v>
      </c>
      <c r="O293" s="21" t="str">
        <f t="shared" si="24"/>
        <v/>
      </c>
      <c r="P293" s="23" t="e">
        <f t="shared" si="25"/>
        <v>#VALUE!</v>
      </c>
    </row>
    <row r="294" spans="2:16" ht="15.75">
      <c r="B294" s="8">
        <f>КУБ!O291</f>
        <v>0</v>
      </c>
      <c r="C294" s="8">
        <f>КУБ!P291</f>
        <v>0</v>
      </c>
      <c r="D294" s="10">
        <f>КУБ!W291</f>
        <v>0</v>
      </c>
      <c r="E294" s="10">
        <f>КУБ!S291</f>
        <v>0</v>
      </c>
      <c r="F294" s="10">
        <f>КУБ!T291</f>
        <v>0</v>
      </c>
      <c r="G294" s="10">
        <f>КУБ!Q291</f>
        <v>0</v>
      </c>
      <c r="H294" s="10">
        <f>КУБ!R291</f>
        <v>0</v>
      </c>
      <c r="I294" s="9" t="str">
        <f>IF(C294=0,"",КУБ!X291)</f>
        <v/>
      </c>
      <c r="J294" s="21" t="e">
        <f t="shared" si="21"/>
        <v>#VALUE!</v>
      </c>
      <c r="K294" s="11" t="str">
        <f>IF(C294=0,"",КУБ!U291)</f>
        <v/>
      </c>
      <c r="L294" s="11" t="str">
        <f>IF(C294=0,"",КУБ!V291)</f>
        <v/>
      </c>
      <c r="M294" s="21" t="e">
        <f t="shared" si="22"/>
        <v>#VALUE!</v>
      </c>
      <c r="N294" s="21" t="e">
        <f t="shared" si="23"/>
        <v>#VALUE!</v>
      </c>
      <c r="O294" s="21" t="str">
        <f t="shared" si="24"/>
        <v/>
      </c>
      <c r="P294" s="23" t="e">
        <f t="shared" si="25"/>
        <v>#VALUE!</v>
      </c>
    </row>
    <row r="295" spans="2:16" ht="15.75">
      <c r="B295" s="8">
        <f>КУБ!O292</f>
        <v>0</v>
      </c>
      <c r="C295" s="8">
        <f>КУБ!P292</f>
        <v>0</v>
      </c>
      <c r="D295" s="10">
        <f>КУБ!W292</f>
        <v>0</v>
      </c>
      <c r="E295" s="10">
        <f>КУБ!S292</f>
        <v>0</v>
      </c>
      <c r="F295" s="10">
        <f>КУБ!T292</f>
        <v>0</v>
      </c>
      <c r="G295" s="10">
        <f>КУБ!Q292</f>
        <v>0</v>
      </c>
      <c r="H295" s="10">
        <f>КУБ!R292</f>
        <v>0</v>
      </c>
      <c r="I295" s="9" t="str">
        <f>IF(C295=0,"",КУБ!X292)</f>
        <v/>
      </c>
      <c r="J295" s="21" t="e">
        <f t="shared" si="21"/>
        <v>#VALUE!</v>
      </c>
      <c r="K295" s="11" t="str">
        <f>IF(C295=0,"",КУБ!U292)</f>
        <v/>
      </c>
      <c r="L295" s="11" t="str">
        <f>IF(C295=0,"",КУБ!V292)</f>
        <v/>
      </c>
      <c r="M295" s="21" t="e">
        <f t="shared" si="22"/>
        <v>#VALUE!</v>
      </c>
      <c r="N295" s="21" t="e">
        <f t="shared" si="23"/>
        <v>#VALUE!</v>
      </c>
      <c r="O295" s="21" t="str">
        <f t="shared" si="24"/>
        <v/>
      </c>
      <c r="P295" s="23" t="e">
        <f t="shared" si="25"/>
        <v>#VALUE!</v>
      </c>
    </row>
    <row r="296" spans="2:16" ht="15.75">
      <c r="B296" s="8">
        <f>КУБ!O293</f>
        <v>0</v>
      </c>
      <c r="C296" s="8">
        <f>КУБ!P293</f>
        <v>0</v>
      </c>
      <c r="D296" s="10">
        <f>КУБ!W293</f>
        <v>0</v>
      </c>
      <c r="E296" s="10">
        <f>КУБ!S293</f>
        <v>0</v>
      </c>
      <c r="F296" s="10">
        <f>КУБ!T293</f>
        <v>0</v>
      </c>
      <c r="G296" s="10">
        <f>КУБ!Q293</f>
        <v>0</v>
      </c>
      <c r="H296" s="10">
        <f>КУБ!R293</f>
        <v>0</v>
      </c>
      <c r="I296" s="9" t="str">
        <f>IF(C296=0,"",КУБ!X293)</f>
        <v/>
      </c>
      <c r="J296" s="21" t="e">
        <f t="shared" si="21"/>
        <v>#VALUE!</v>
      </c>
      <c r="K296" s="11" t="str">
        <f>IF(C296=0,"",КУБ!U293)</f>
        <v/>
      </c>
      <c r="L296" s="11" t="str">
        <f>IF(C296=0,"",КУБ!V293)</f>
        <v/>
      </c>
      <c r="M296" s="21" t="e">
        <f t="shared" si="22"/>
        <v>#VALUE!</v>
      </c>
      <c r="N296" s="21" t="e">
        <f t="shared" si="23"/>
        <v>#VALUE!</v>
      </c>
      <c r="O296" s="21" t="str">
        <f t="shared" si="24"/>
        <v/>
      </c>
      <c r="P296" s="23" t="e">
        <f t="shared" si="25"/>
        <v>#VALUE!</v>
      </c>
    </row>
    <row r="297" spans="2:16" ht="15.75">
      <c r="B297" s="8">
        <f>КУБ!O294</f>
        <v>0</v>
      </c>
      <c r="C297" s="8">
        <f>КУБ!P294</f>
        <v>0</v>
      </c>
      <c r="D297" s="10">
        <f>КУБ!W294</f>
        <v>0</v>
      </c>
      <c r="E297" s="10">
        <f>КУБ!S294</f>
        <v>0</v>
      </c>
      <c r="F297" s="10">
        <f>КУБ!T294</f>
        <v>0</v>
      </c>
      <c r="G297" s="10">
        <f>КУБ!Q294</f>
        <v>0</v>
      </c>
      <c r="H297" s="10">
        <f>КУБ!R294</f>
        <v>0</v>
      </c>
      <c r="I297" s="9" t="str">
        <f>IF(C297=0,"",КУБ!X294)</f>
        <v/>
      </c>
      <c r="J297" s="21" t="e">
        <f t="shared" si="21"/>
        <v>#VALUE!</v>
      </c>
      <c r="K297" s="11" t="str">
        <f>IF(C297=0,"",КУБ!U294)</f>
        <v/>
      </c>
      <c r="L297" s="11" t="str">
        <f>IF(C297=0,"",КУБ!V294)</f>
        <v/>
      </c>
      <c r="M297" s="21" t="e">
        <f t="shared" si="22"/>
        <v>#VALUE!</v>
      </c>
      <c r="N297" s="21" t="e">
        <f t="shared" si="23"/>
        <v>#VALUE!</v>
      </c>
      <c r="O297" s="21" t="str">
        <f t="shared" si="24"/>
        <v/>
      </c>
      <c r="P297" s="23" t="e">
        <f t="shared" si="25"/>
        <v>#VALUE!</v>
      </c>
    </row>
    <row r="298" spans="2:16" ht="15.75">
      <c r="B298" s="8">
        <f>КУБ!O295</f>
        <v>0</v>
      </c>
      <c r="C298" s="8">
        <f>КУБ!P295</f>
        <v>0</v>
      </c>
      <c r="D298" s="10">
        <f>КУБ!W295</f>
        <v>0</v>
      </c>
      <c r="E298" s="10">
        <f>КУБ!S295</f>
        <v>0</v>
      </c>
      <c r="F298" s="10">
        <f>КУБ!T295</f>
        <v>0</v>
      </c>
      <c r="G298" s="10">
        <f>КУБ!Q295</f>
        <v>0</v>
      </c>
      <c r="H298" s="10">
        <f>КУБ!R295</f>
        <v>0</v>
      </c>
      <c r="I298" s="9" t="str">
        <f>IF(C298=0,"",КУБ!X295)</f>
        <v/>
      </c>
      <c r="J298" s="21" t="e">
        <f t="shared" si="21"/>
        <v>#VALUE!</v>
      </c>
      <c r="K298" s="11" t="str">
        <f>IF(C298=0,"",КУБ!U295)</f>
        <v/>
      </c>
      <c r="L298" s="11" t="str">
        <f>IF(C298=0,"",КУБ!V295)</f>
        <v/>
      </c>
      <c r="M298" s="21" t="e">
        <f t="shared" si="22"/>
        <v>#VALUE!</v>
      </c>
      <c r="N298" s="21" t="e">
        <f t="shared" si="23"/>
        <v>#VALUE!</v>
      </c>
      <c r="O298" s="21" t="str">
        <f t="shared" si="24"/>
        <v/>
      </c>
      <c r="P298" s="23" t="e">
        <f t="shared" si="25"/>
        <v>#VALUE!</v>
      </c>
    </row>
    <row r="299" spans="2:16" ht="15.75">
      <c r="B299" s="8">
        <f>КУБ!O296</f>
        <v>0</v>
      </c>
      <c r="C299" s="8">
        <f>КУБ!P296</f>
        <v>0</v>
      </c>
      <c r="D299" s="10">
        <f>КУБ!W296</f>
        <v>0</v>
      </c>
      <c r="E299" s="10">
        <f>КУБ!S296</f>
        <v>0</v>
      </c>
      <c r="F299" s="10">
        <f>КУБ!T296</f>
        <v>0</v>
      </c>
      <c r="G299" s="10">
        <f>КУБ!Q296</f>
        <v>0</v>
      </c>
      <c r="H299" s="10">
        <f>КУБ!R296</f>
        <v>0</v>
      </c>
      <c r="I299" s="9" t="str">
        <f>IF(C299=0,"",КУБ!X296)</f>
        <v/>
      </c>
      <c r="J299" s="21" t="e">
        <f t="shared" si="21"/>
        <v>#VALUE!</v>
      </c>
      <c r="K299" s="11" t="str">
        <f>IF(C299=0,"",КУБ!U296)</f>
        <v/>
      </c>
      <c r="L299" s="11" t="str">
        <f>IF(C299=0,"",КУБ!V296)</f>
        <v/>
      </c>
      <c r="M299" s="21" t="e">
        <f t="shared" si="22"/>
        <v>#VALUE!</v>
      </c>
      <c r="N299" s="21" t="e">
        <f t="shared" si="23"/>
        <v>#VALUE!</v>
      </c>
      <c r="O299" s="21" t="str">
        <f t="shared" si="24"/>
        <v/>
      </c>
      <c r="P299" s="23" t="e">
        <f t="shared" si="25"/>
        <v>#VALUE!</v>
      </c>
    </row>
    <row r="300" spans="2:16" ht="15.75">
      <c r="B300" s="8">
        <f>КУБ!O297</f>
        <v>0</v>
      </c>
      <c r="C300" s="8">
        <f>КУБ!P297</f>
        <v>0</v>
      </c>
      <c r="D300" s="10">
        <f>КУБ!W297</f>
        <v>0</v>
      </c>
      <c r="E300" s="10">
        <f>КУБ!S297</f>
        <v>0</v>
      </c>
      <c r="F300" s="10">
        <f>КУБ!T297</f>
        <v>0</v>
      </c>
      <c r="G300" s="10">
        <f>КУБ!Q297</f>
        <v>0</v>
      </c>
      <c r="H300" s="10">
        <f>КУБ!R297</f>
        <v>0</v>
      </c>
      <c r="I300" s="9" t="str">
        <f>IF(C300=0,"",КУБ!X297)</f>
        <v/>
      </c>
      <c r="J300" s="21" t="e">
        <f t="shared" si="21"/>
        <v>#VALUE!</v>
      </c>
      <c r="K300" s="11" t="str">
        <f>IF(C300=0,"",КУБ!U297)</f>
        <v/>
      </c>
      <c r="L300" s="11" t="str">
        <f>IF(C300=0,"",КУБ!V297)</f>
        <v/>
      </c>
      <c r="M300" s="21" t="e">
        <f t="shared" si="22"/>
        <v>#VALUE!</v>
      </c>
      <c r="N300" s="21" t="e">
        <f t="shared" si="23"/>
        <v>#VALUE!</v>
      </c>
      <c r="O300" s="21" t="str">
        <f t="shared" si="24"/>
        <v/>
      </c>
      <c r="P300" s="23" t="e">
        <f t="shared" si="25"/>
        <v>#VALUE!</v>
      </c>
    </row>
    <row r="301" spans="2:16" ht="15.75">
      <c r="B301" s="8">
        <f>КУБ!O298</f>
        <v>0</v>
      </c>
      <c r="C301" s="8">
        <f>КУБ!P298</f>
        <v>0</v>
      </c>
      <c r="D301" s="10">
        <f>КУБ!W298</f>
        <v>0</v>
      </c>
      <c r="E301" s="10">
        <f>КУБ!S298</f>
        <v>0</v>
      </c>
      <c r="F301" s="10">
        <f>КУБ!T298</f>
        <v>0</v>
      </c>
      <c r="G301" s="10">
        <f>КУБ!Q298</f>
        <v>0</v>
      </c>
      <c r="H301" s="10">
        <f>КУБ!R298</f>
        <v>0</v>
      </c>
      <c r="I301" s="9" t="str">
        <f>IF(C301=0,"",КУБ!X298)</f>
        <v/>
      </c>
      <c r="J301" s="21" t="e">
        <f t="shared" si="21"/>
        <v>#VALUE!</v>
      </c>
      <c r="K301" s="11" t="str">
        <f>IF(C301=0,"",КУБ!U298)</f>
        <v/>
      </c>
      <c r="L301" s="11" t="str">
        <f>IF(C301=0,"",КУБ!V298)</f>
        <v/>
      </c>
      <c r="M301" s="21" t="e">
        <f t="shared" si="22"/>
        <v>#VALUE!</v>
      </c>
      <c r="N301" s="21" t="e">
        <f t="shared" si="23"/>
        <v>#VALUE!</v>
      </c>
      <c r="O301" s="21" t="str">
        <f t="shared" si="24"/>
        <v/>
      </c>
      <c r="P301" s="23" t="e">
        <f t="shared" si="25"/>
        <v>#VALUE!</v>
      </c>
    </row>
    <row r="302" spans="2:16" ht="15.75">
      <c r="B302" s="8">
        <f>КУБ!O299</f>
        <v>0</v>
      </c>
      <c r="C302" s="8">
        <f>КУБ!P299</f>
        <v>0</v>
      </c>
      <c r="D302" s="10">
        <f>КУБ!W299</f>
        <v>0</v>
      </c>
      <c r="E302" s="10">
        <f>КУБ!S299</f>
        <v>0</v>
      </c>
      <c r="F302" s="10">
        <f>КУБ!T299</f>
        <v>0</v>
      </c>
      <c r="G302" s="10">
        <f>КУБ!Q299</f>
        <v>0</v>
      </c>
      <c r="H302" s="10">
        <f>КУБ!R299</f>
        <v>0</v>
      </c>
      <c r="I302" s="9" t="str">
        <f>IF(C302=0,"",КУБ!X299)</f>
        <v/>
      </c>
      <c r="J302" s="21" t="e">
        <f t="shared" si="21"/>
        <v>#VALUE!</v>
      </c>
      <c r="K302" s="11" t="str">
        <f>IF(C302=0,"",КУБ!U299)</f>
        <v/>
      </c>
      <c r="L302" s="11" t="str">
        <f>IF(C302=0,"",КУБ!V299)</f>
        <v/>
      </c>
      <c r="M302" s="21" t="e">
        <f t="shared" si="22"/>
        <v>#VALUE!</v>
      </c>
      <c r="N302" s="21" t="e">
        <f t="shared" si="23"/>
        <v>#VALUE!</v>
      </c>
      <c r="O302" s="21" t="str">
        <f t="shared" si="24"/>
        <v/>
      </c>
      <c r="P302" s="23" t="e">
        <f t="shared" si="25"/>
        <v>#VALUE!</v>
      </c>
    </row>
    <row r="303" spans="2:16" ht="15.75">
      <c r="B303" s="8">
        <f>КУБ!O300</f>
        <v>0</v>
      </c>
      <c r="C303" s="8">
        <f>КУБ!P300</f>
        <v>0</v>
      </c>
      <c r="D303" s="10">
        <f>КУБ!W300</f>
        <v>0</v>
      </c>
      <c r="E303" s="10">
        <f>КУБ!S300</f>
        <v>0</v>
      </c>
      <c r="F303" s="10">
        <f>КУБ!T300</f>
        <v>0</v>
      </c>
      <c r="G303" s="10">
        <f>КУБ!Q300</f>
        <v>0</v>
      </c>
      <c r="H303" s="10">
        <f>КУБ!R300</f>
        <v>0</v>
      </c>
      <c r="I303" s="9" t="str">
        <f>IF(C303=0,"",КУБ!X300)</f>
        <v/>
      </c>
      <c r="J303" s="21" t="e">
        <f t="shared" si="21"/>
        <v>#VALUE!</v>
      </c>
      <c r="K303" s="11" t="str">
        <f>IF(C303=0,"",КУБ!U300)</f>
        <v/>
      </c>
      <c r="L303" s="11" t="str">
        <f>IF(C303=0,"",КУБ!V300)</f>
        <v/>
      </c>
      <c r="M303" s="21" t="e">
        <f t="shared" si="22"/>
        <v>#VALUE!</v>
      </c>
      <c r="N303" s="21" t="e">
        <f t="shared" si="23"/>
        <v>#VALUE!</v>
      </c>
      <c r="O303" s="21" t="str">
        <f t="shared" si="24"/>
        <v/>
      </c>
      <c r="P303" s="23" t="e">
        <f t="shared" si="25"/>
        <v>#VALUE!</v>
      </c>
    </row>
    <row r="304" spans="2:16" ht="15.75">
      <c r="B304" s="8">
        <f>КУБ!O301</f>
        <v>0</v>
      </c>
      <c r="C304" s="8">
        <f>КУБ!P301</f>
        <v>0</v>
      </c>
      <c r="D304" s="10">
        <f>КУБ!W301</f>
        <v>0</v>
      </c>
      <c r="E304" s="10">
        <f>КУБ!S301</f>
        <v>0</v>
      </c>
      <c r="F304" s="10">
        <f>КУБ!T301</f>
        <v>0</v>
      </c>
      <c r="G304" s="10">
        <f>КУБ!Q301</f>
        <v>0</v>
      </c>
      <c r="H304" s="10">
        <f>КУБ!R301</f>
        <v>0</v>
      </c>
      <c r="I304" s="9" t="str">
        <f>IF(C304=0,"",КУБ!X301)</f>
        <v/>
      </c>
      <c r="J304" s="21" t="e">
        <f t="shared" si="21"/>
        <v>#VALUE!</v>
      </c>
      <c r="K304" s="11" t="str">
        <f>IF(C304=0,"",КУБ!U301)</f>
        <v/>
      </c>
      <c r="L304" s="11" t="str">
        <f>IF(C304=0,"",КУБ!V301)</f>
        <v/>
      </c>
      <c r="M304" s="21" t="e">
        <f t="shared" si="22"/>
        <v>#VALUE!</v>
      </c>
      <c r="N304" s="21" t="e">
        <f t="shared" si="23"/>
        <v>#VALUE!</v>
      </c>
      <c r="O304" s="21" t="str">
        <f t="shared" si="24"/>
        <v/>
      </c>
      <c r="P304" s="23" t="e">
        <f t="shared" si="25"/>
        <v>#VALUE!</v>
      </c>
    </row>
    <row r="305" spans="2:16" ht="15.75">
      <c r="B305" s="8">
        <f>КУБ!O302</f>
        <v>0</v>
      </c>
      <c r="C305" s="8">
        <f>КУБ!P302</f>
        <v>0</v>
      </c>
      <c r="D305" s="10">
        <f>КУБ!W302</f>
        <v>0</v>
      </c>
      <c r="E305" s="10">
        <f>КУБ!S302</f>
        <v>0</v>
      </c>
      <c r="F305" s="10">
        <f>КУБ!T302</f>
        <v>0</v>
      </c>
      <c r="G305" s="10">
        <f>КУБ!Q302</f>
        <v>0</v>
      </c>
      <c r="H305" s="10">
        <f>КУБ!R302</f>
        <v>0</v>
      </c>
      <c r="I305" s="9" t="str">
        <f>IF(C305=0,"",КУБ!X302)</f>
        <v/>
      </c>
      <c r="J305" s="21" t="e">
        <f t="shared" si="21"/>
        <v>#VALUE!</v>
      </c>
      <c r="K305" s="11" t="str">
        <f>IF(C305=0,"",КУБ!U302)</f>
        <v/>
      </c>
      <c r="L305" s="11" t="str">
        <f>IF(C305=0,"",КУБ!V302)</f>
        <v/>
      </c>
      <c r="M305" s="21" t="e">
        <f t="shared" si="22"/>
        <v>#VALUE!</v>
      </c>
      <c r="N305" s="21" t="e">
        <f t="shared" si="23"/>
        <v>#VALUE!</v>
      </c>
      <c r="O305" s="21" t="str">
        <f t="shared" si="24"/>
        <v/>
      </c>
      <c r="P305" s="23" t="e">
        <f t="shared" si="25"/>
        <v>#VALUE!</v>
      </c>
    </row>
    <row r="306" spans="2:16" ht="15.75">
      <c r="B306" s="8">
        <f>КУБ!O303</f>
        <v>0</v>
      </c>
      <c r="C306" s="8">
        <f>КУБ!P303</f>
        <v>0</v>
      </c>
      <c r="D306" s="10">
        <f>КУБ!W303</f>
        <v>0</v>
      </c>
      <c r="E306" s="10">
        <f>КУБ!S303</f>
        <v>0</v>
      </c>
      <c r="F306" s="10">
        <f>КУБ!T303</f>
        <v>0</v>
      </c>
      <c r="G306" s="10">
        <f>КУБ!Q303</f>
        <v>0</v>
      </c>
      <c r="H306" s="10">
        <f>КУБ!R303</f>
        <v>0</v>
      </c>
      <c r="I306" s="9" t="str">
        <f>IF(C306=0,"",КУБ!X303)</f>
        <v/>
      </c>
      <c r="J306" s="21" t="e">
        <f t="shared" si="21"/>
        <v>#VALUE!</v>
      </c>
      <c r="K306" s="11" t="str">
        <f>IF(C306=0,"",КУБ!U303)</f>
        <v/>
      </c>
      <c r="L306" s="11" t="str">
        <f>IF(C306=0,"",КУБ!V303)</f>
        <v/>
      </c>
      <c r="M306" s="21" t="e">
        <f t="shared" si="22"/>
        <v>#VALUE!</v>
      </c>
      <c r="N306" s="21" t="e">
        <f t="shared" si="23"/>
        <v>#VALUE!</v>
      </c>
      <c r="O306" s="21" t="str">
        <f t="shared" si="24"/>
        <v/>
      </c>
      <c r="P306" s="23" t="e">
        <f t="shared" si="25"/>
        <v>#VALUE!</v>
      </c>
    </row>
    <row r="307" spans="2:16" ht="15.75">
      <c r="B307" s="8">
        <f>КУБ!O304</f>
        <v>0</v>
      </c>
      <c r="C307" s="8">
        <f>КУБ!P304</f>
        <v>0</v>
      </c>
      <c r="D307" s="10">
        <f>КУБ!W304</f>
        <v>0</v>
      </c>
      <c r="E307" s="10">
        <f>КУБ!S304</f>
        <v>0</v>
      </c>
      <c r="F307" s="10">
        <f>КУБ!T304</f>
        <v>0</v>
      </c>
      <c r="G307" s="10">
        <f>КУБ!Q304</f>
        <v>0</v>
      </c>
      <c r="H307" s="10">
        <f>КУБ!R304</f>
        <v>0</v>
      </c>
      <c r="I307" s="9" t="str">
        <f>IF(C307=0,"",КУБ!X304)</f>
        <v/>
      </c>
      <c r="J307" s="21" t="e">
        <f t="shared" si="21"/>
        <v>#VALUE!</v>
      </c>
      <c r="K307" s="11" t="str">
        <f>IF(C307=0,"",КУБ!U304)</f>
        <v/>
      </c>
      <c r="L307" s="11" t="str">
        <f>IF(C307=0,"",КУБ!V304)</f>
        <v/>
      </c>
      <c r="M307" s="21" t="e">
        <f t="shared" si="22"/>
        <v>#VALUE!</v>
      </c>
      <c r="N307" s="21" t="e">
        <f t="shared" si="23"/>
        <v>#VALUE!</v>
      </c>
      <c r="O307" s="21" t="str">
        <f t="shared" si="24"/>
        <v/>
      </c>
      <c r="P307" s="23" t="e">
        <f t="shared" si="25"/>
        <v>#VALUE!</v>
      </c>
    </row>
    <row r="308" spans="2:16" ht="15.75">
      <c r="B308" s="8">
        <f>КУБ!O305</f>
        <v>0</v>
      </c>
      <c r="C308" s="8">
        <f>КУБ!P305</f>
        <v>0</v>
      </c>
      <c r="D308" s="10">
        <f>КУБ!W305</f>
        <v>0</v>
      </c>
      <c r="E308" s="10">
        <f>КУБ!S305</f>
        <v>0</v>
      </c>
      <c r="F308" s="10">
        <f>КУБ!T305</f>
        <v>0</v>
      </c>
      <c r="G308" s="10">
        <f>КУБ!Q305</f>
        <v>0</v>
      </c>
      <c r="H308" s="10">
        <f>КУБ!R305</f>
        <v>0</v>
      </c>
      <c r="I308" s="9" t="str">
        <f>IF(C308=0,"",КУБ!X305)</f>
        <v/>
      </c>
      <c r="J308" s="21" t="e">
        <f t="shared" si="21"/>
        <v>#VALUE!</v>
      </c>
      <c r="K308" s="11" t="str">
        <f>IF(C308=0,"",КУБ!U305)</f>
        <v/>
      </c>
      <c r="L308" s="11" t="str">
        <f>IF(C308=0,"",КУБ!V305)</f>
        <v/>
      </c>
      <c r="M308" s="21" t="e">
        <f t="shared" si="22"/>
        <v>#VALUE!</v>
      </c>
      <c r="N308" s="21" t="e">
        <f t="shared" si="23"/>
        <v>#VALUE!</v>
      </c>
      <c r="O308" s="21" t="str">
        <f t="shared" si="24"/>
        <v/>
      </c>
      <c r="P308" s="23" t="e">
        <f t="shared" si="25"/>
        <v>#VALUE!</v>
      </c>
    </row>
    <row r="309" spans="2:16" ht="15.75">
      <c r="B309" s="8">
        <f>КУБ!O306</f>
        <v>0</v>
      </c>
      <c r="C309" s="8">
        <f>КУБ!P306</f>
        <v>0</v>
      </c>
      <c r="D309" s="10">
        <f>КУБ!W306</f>
        <v>0</v>
      </c>
      <c r="E309" s="10">
        <f>КУБ!S306</f>
        <v>0</v>
      </c>
      <c r="F309" s="10">
        <f>КУБ!T306</f>
        <v>0</v>
      </c>
      <c r="G309" s="10">
        <f>КУБ!Q306</f>
        <v>0</v>
      </c>
      <c r="H309" s="10">
        <f>КУБ!R306</f>
        <v>0</v>
      </c>
      <c r="I309" s="9" t="str">
        <f>IF(C309=0,"",КУБ!X306)</f>
        <v/>
      </c>
      <c r="J309" s="21" t="e">
        <f t="shared" si="21"/>
        <v>#VALUE!</v>
      </c>
      <c r="K309" s="11" t="str">
        <f>IF(C309=0,"",КУБ!U306)</f>
        <v/>
      </c>
      <c r="L309" s="11" t="str">
        <f>IF(C309=0,"",КУБ!V306)</f>
        <v/>
      </c>
      <c r="M309" s="21" t="e">
        <f t="shared" si="22"/>
        <v>#VALUE!</v>
      </c>
      <c r="N309" s="21" t="e">
        <f t="shared" si="23"/>
        <v>#VALUE!</v>
      </c>
      <c r="O309" s="21" t="str">
        <f t="shared" si="24"/>
        <v/>
      </c>
      <c r="P309" s="23" t="e">
        <f t="shared" si="25"/>
        <v>#VALUE!</v>
      </c>
    </row>
    <row r="310" spans="2:16" ht="15.75">
      <c r="B310" s="8">
        <f>КУБ!O307</f>
        <v>0</v>
      </c>
      <c r="C310" s="8">
        <f>КУБ!P307</f>
        <v>0</v>
      </c>
      <c r="D310" s="10">
        <f>КУБ!W307</f>
        <v>0</v>
      </c>
      <c r="E310" s="10">
        <f>КУБ!S307</f>
        <v>0</v>
      </c>
      <c r="F310" s="10">
        <f>КУБ!T307</f>
        <v>0</v>
      </c>
      <c r="G310" s="10">
        <f>КУБ!Q307</f>
        <v>0</v>
      </c>
      <c r="H310" s="10">
        <f>КУБ!R307</f>
        <v>0</v>
      </c>
      <c r="I310" s="9" t="str">
        <f>IF(C310=0,"",КУБ!X307)</f>
        <v/>
      </c>
      <c r="J310" s="21" t="e">
        <f t="shared" si="21"/>
        <v>#VALUE!</v>
      </c>
      <c r="K310" s="11" t="str">
        <f>IF(C310=0,"",КУБ!U307)</f>
        <v/>
      </c>
      <c r="L310" s="11" t="str">
        <f>IF(C310=0,"",КУБ!V307)</f>
        <v/>
      </c>
      <c r="M310" s="21" t="e">
        <f t="shared" si="22"/>
        <v>#VALUE!</v>
      </c>
      <c r="N310" s="21" t="e">
        <f t="shared" si="23"/>
        <v>#VALUE!</v>
      </c>
      <c r="O310" s="21" t="str">
        <f t="shared" si="24"/>
        <v/>
      </c>
      <c r="P310" s="23" t="e">
        <f t="shared" si="25"/>
        <v>#VALUE!</v>
      </c>
    </row>
    <row r="311" spans="2:16" ht="15.75">
      <c r="B311" s="8">
        <f>КУБ!O308</f>
        <v>0</v>
      </c>
      <c r="C311" s="8">
        <f>КУБ!P308</f>
        <v>0</v>
      </c>
      <c r="D311" s="10">
        <f>КУБ!W308</f>
        <v>0</v>
      </c>
      <c r="E311" s="10">
        <f>КУБ!S308</f>
        <v>0</v>
      </c>
      <c r="F311" s="10">
        <f>КУБ!T308</f>
        <v>0</v>
      </c>
      <c r="G311" s="10">
        <f>КУБ!Q308</f>
        <v>0</v>
      </c>
      <c r="H311" s="10">
        <f>КУБ!R308</f>
        <v>0</v>
      </c>
      <c r="I311" s="9" t="str">
        <f>IF(C311=0,"",КУБ!X308)</f>
        <v/>
      </c>
      <c r="J311" s="21" t="e">
        <f t="shared" si="21"/>
        <v>#VALUE!</v>
      </c>
      <c r="K311" s="11" t="str">
        <f>IF(C311=0,"",КУБ!U308)</f>
        <v/>
      </c>
      <c r="L311" s="11" t="str">
        <f>IF(C311=0,"",КУБ!V308)</f>
        <v/>
      </c>
      <c r="M311" s="21" t="e">
        <f t="shared" si="22"/>
        <v>#VALUE!</v>
      </c>
      <c r="N311" s="21" t="e">
        <f t="shared" si="23"/>
        <v>#VALUE!</v>
      </c>
      <c r="O311" s="21" t="str">
        <f t="shared" si="24"/>
        <v/>
      </c>
      <c r="P311" s="23" t="e">
        <f t="shared" si="25"/>
        <v>#VALUE!</v>
      </c>
    </row>
    <row r="312" spans="2:16" ht="15.75">
      <c r="B312" s="8">
        <f>КУБ!O309</f>
        <v>0</v>
      </c>
      <c r="C312" s="8">
        <f>КУБ!P309</f>
        <v>0</v>
      </c>
      <c r="D312" s="10">
        <f>КУБ!W309</f>
        <v>0</v>
      </c>
      <c r="E312" s="10">
        <f>КУБ!S309</f>
        <v>0</v>
      </c>
      <c r="F312" s="10">
        <f>КУБ!T309</f>
        <v>0</v>
      </c>
      <c r="G312" s="10">
        <f>КУБ!Q309</f>
        <v>0</v>
      </c>
      <c r="H312" s="10">
        <f>КУБ!R309</f>
        <v>0</v>
      </c>
      <c r="I312" s="9" t="str">
        <f>IF(C312=0,"",КУБ!X309)</f>
        <v/>
      </c>
      <c r="J312" s="21" t="e">
        <f t="shared" si="21"/>
        <v>#VALUE!</v>
      </c>
      <c r="K312" s="11" t="str">
        <f>IF(C312=0,"",КУБ!U309)</f>
        <v/>
      </c>
      <c r="L312" s="11" t="str">
        <f>IF(C312=0,"",КУБ!V309)</f>
        <v/>
      </c>
      <c r="M312" s="21" t="e">
        <f t="shared" si="22"/>
        <v>#VALUE!</v>
      </c>
      <c r="N312" s="21" t="e">
        <f t="shared" si="23"/>
        <v>#VALUE!</v>
      </c>
      <c r="O312" s="21" t="str">
        <f t="shared" si="24"/>
        <v/>
      </c>
      <c r="P312" s="23" t="e">
        <f t="shared" si="25"/>
        <v>#VALUE!</v>
      </c>
    </row>
    <row r="313" spans="2:16" ht="15.75">
      <c r="B313" s="8">
        <f>КУБ!O310</f>
        <v>0</v>
      </c>
      <c r="C313" s="8">
        <f>КУБ!P310</f>
        <v>0</v>
      </c>
      <c r="D313" s="10">
        <f>КУБ!W310</f>
        <v>0</v>
      </c>
      <c r="E313" s="10">
        <f>КУБ!S310</f>
        <v>0</v>
      </c>
      <c r="F313" s="10">
        <f>КУБ!T310</f>
        <v>0</v>
      </c>
      <c r="G313" s="10">
        <f>КУБ!Q310</f>
        <v>0</v>
      </c>
      <c r="H313" s="10">
        <f>КУБ!R310</f>
        <v>0</v>
      </c>
      <c r="I313" s="9" t="str">
        <f>IF(C313=0,"",КУБ!X310)</f>
        <v/>
      </c>
      <c r="J313" s="21" t="e">
        <f t="shared" si="21"/>
        <v>#VALUE!</v>
      </c>
      <c r="K313" s="11" t="str">
        <f>IF(C313=0,"",КУБ!U310)</f>
        <v/>
      </c>
      <c r="L313" s="11" t="str">
        <f>IF(C313=0,"",КУБ!V310)</f>
        <v/>
      </c>
      <c r="M313" s="21" t="e">
        <f t="shared" si="22"/>
        <v>#VALUE!</v>
      </c>
      <c r="N313" s="21" t="e">
        <f t="shared" si="23"/>
        <v>#VALUE!</v>
      </c>
      <c r="O313" s="21" t="str">
        <f t="shared" si="24"/>
        <v/>
      </c>
      <c r="P313" s="23" t="e">
        <f t="shared" si="25"/>
        <v>#VALUE!</v>
      </c>
    </row>
    <row r="314" spans="2:16" ht="15.75">
      <c r="B314" s="8">
        <f>КУБ!O311</f>
        <v>0</v>
      </c>
      <c r="C314" s="8">
        <f>КУБ!P311</f>
        <v>0</v>
      </c>
      <c r="D314" s="10">
        <f>КУБ!W311</f>
        <v>0</v>
      </c>
      <c r="E314" s="10">
        <f>КУБ!S311</f>
        <v>0</v>
      </c>
      <c r="F314" s="10">
        <f>КУБ!T311</f>
        <v>0</v>
      </c>
      <c r="G314" s="10">
        <f>КУБ!Q311</f>
        <v>0</v>
      </c>
      <c r="H314" s="10">
        <f>КУБ!R311</f>
        <v>0</v>
      </c>
      <c r="I314" s="9" t="str">
        <f>IF(C314=0,"",КУБ!X311)</f>
        <v/>
      </c>
      <c r="J314" s="21" t="e">
        <f t="shared" si="21"/>
        <v>#VALUE!</v>
      </c>
      <c r="K314" s="11" t="str">
        <f>IF(C314=0,"",КУБ!U311)</f>
        <v/>
      </c>
      <c r="L314" s="11" t="str">
        <f>IF(C314=0,"",КУБ!V311)</f>
        <v/>
      </c>
      <c r="M314" s="21" t="e">
        <f t="shared" si="22"/>
        <v>#VALUE!</v>
      </c>
      <c r="N314" s="21" t="e">
        <f t="shared" si="23"/>
        <v>#VALUE!</v>
      </c>
      <c r="O314" s="21" t="str">
        <f t="shared" si="24"/>
        <v/>
      </c>
      <c r="P314" s="23" t="e">
        <f t="shared" si="25"/>
        <v>#VALUE!</v>
      </c>
    </row>
    <row r="315" spans="2:16" ht="15.75">
      <c r="B315" s="8">
        <f>КУБ!O312</f>
        <v>0</v>
      </c>
      <c r="C315" s="8">
        <f>КУБ!P312</f>
        <v>0</v>
      </c>
      <c r="D315" s="10">
        <f>КУБ!W312</f>
        <v>0</v>
      </c>
      <c r="E315" s="10">
        <f>КУБ!S312</f>
        <v>0</v>
      </c>
      <c r="F315" s="10">
        <f>КУБ!T312</f>
        <v>0</v>
      </c>
      <c r="G315" s="10">
        <f>КУБ!Q312</f>
        <v>0</v>
      </c>
      <c r="H315" s="10">
        <f>КУБ!R312</f>
        <v>0</v>
      </c>
      <c r="I315" s="9" t="str">
        <f>IF(C315=0,"",КУБ!X312)</f>
        <v/>
      </c>
      <c r="J315" s="21" t="e">
        <f t="shared" si="21"/>
        <v>#VALUE!</v>
      </c>
      <c r="K315" s="11" t="str">
        <f>IF(C315=0,"",КУБ!U312)</f>
        <v/>
      </c>
      <c r="L315" s="11" t="str">
        <f>IF(C315=0,"",КУБ!V312)</f>
        <v/>
      </c>
      <c r="M315" s="21" t="e">
        <f t="shared" si="22"/>
        <v>#VALUE!</v>
      </c>
      <c r="N315" s="21" t="e">
        <f t="shared" si="23"/>
        <v>#VALUE!</v>
      </c>
      <c r="O315" s="21" t="str">
        <f t="shared" si="24"/>
        <v/>
      </c>
      <c r="P315" s="23" t="e">
        <f t="shared" si="25"/>
        <v>#VALUE!</v>
      </c>
    </row>
    <row r="316" spans="2:16" ht="15.75">
      <c r="B316" s="8">
        <f>КУБ!O313</f>
        <v>0</v>
      </c>
      <c r="C316" s="8">
        <f>КУБ!P313</f>
        <v>0</v>
      </c>
      <c r="D316" s="10">
        <f>КУБ!W313</f>
        <v>0</v>
      </c>
      <c r="E316" s="10">
        <f>КУБ!S313</f>
        <v>0</v>
      </c>
      <c r="F316" s="10">
        <f>КУБ!T313</f>
        <v>0</v>
      </c>
      <c r="G316" s="10">
        <f>КУБ!Q313</f>
        <v>0</v>
      </c>
      <c r="H316" s="10">
        <f>КУБ!R313</f>
        <v>0</v>
      </c>
      <c r="I316" s="9" t="str">
        <f>IF(C316=0,"",КУБ!X313)</f>
        <v/>
      </c>
      <c r="J316" s="21" t="e">
        <f t="shared" si="21"/>
        <v>#VALUE!</v>
      </c>
      <c r="K316" s="11" t="str">
        <f>IF(C316=0,"",КУБ!U313)</f>
        <v/>
      </c>
      <c r="L316" s="11" t="str">
        <f>IF(C316=0,"",КУБ!V313)</f>
        <v/>
      </c>
      <c r="M316" s="21" t="e">
        <f t="shared" si="22"/>
        <v>#VALUE!</v>
      </c>
      <c r="N316" s="21" t="e">
        <f t="shared" si="23"/>
        <v>#VALUE!</v>
      </c>
      <c r="O316" s="21" t="str">
        <f t="shared" si="24"/>
        <v/>
      </c>
      <c r="P316" s="23" t="e">
        <f t="shared" si="25"/>
        <v>#VALUE!</v>
      </c>
    </row>
    <row r="317" spans="2:16" ht="15.75">
      <c r="B317" s="8">
        <f>КУБ!O314</f>
        <v>0</v>
      </c>
      <c r="C317" s="8">
        <f>КУБ!P314</f>
        <v>0</v>
      </c>
      <c r="D317" s="10">
        <f>КУБ!W314</f>
        <v>0</v>
      </c>
      <c r="E317" s="10">
        <f>КУБ!S314</f>
        <v>0</v>
      </c>
      <c r="F317" s="10">
        <f>КУБ!T314</f>
        <v>0</v>
      </c>
      <c r="G317" s="10">
        <f>КУБ!Q314</f>
        <v>0</v>
      </c>
      <c r="H317" s="10">
        <f>КУБ!R314</f>
        <v>0</v>
      </c>
      <c r="I317" s="9" t="str">
        <f>IF(C317=0,"",КУБ!X314)</f>
        <v/>
      </c>
      <c r="J317" s="21" t="e">
        <f t="shared" si="21"/>
        <v>#VALUE!</v>
      </c>
      <c r="K317" s="11" t="str">
        <f>IF(C317=0,"",КУБ!U314)</f>
        <v/>
      </c>
      <c r="L317" s="11" t="str">
        <f>IF(C317=0,"",КУБ!V314)</f>
        <v/>
      </c>
      <c r="M317" s="21" t="e">
        <f t="shared" si="22"/>
        <v>#VALUE!</v>
      </c>
      <c r="N317" s="21" t="e">
        <f t="shared" si="23"/>
        <v>#VALUE!</v>
      </c>
      <c r="O317" s="21" t="str">
        <f t="shared" si="24"/>
        <v/>
      </c>
      <c r="P317" s="23" t="e">
        <f t="shared" si="25"/>
        <v>#VALUE!</v>
      </c>
    </row>
    <row r="318" spans="2:16" ht="15.75">
      <c r="B318" s="8">
        <f>КУБ!O315</f>
        <v>0</v>
      </c>
      <c r="C318" s="8">
        <f>КУБ!P315</f>
        <v>0</v>
      </c>
      <c r="D318" s="10">
        <f>КУБ!W315</f>
        <v>0</v>
      </c>
      <c r="E318" s="10">
        <f>КУБ!S315</f>
        <v>0</v>
      </c>
      <c r="F318" s="10">
        <f>КУБ!T315</f>
        <v>0</v>
      </c>
      <c r="G318" s="10">
        <f>КУБ!Q315</f>
        <v>0</v>
      </c>
      <c r="H318" s="10">
        <f>КУБ!R315</f>
        <v>0</v>
      </c>
      <c r="I318" s="9" t="str">
        <f>IF(C318=0,"",КУБ!X315)</f>
        <v/>
      </c>
      <c r="J318" s="21" t="e">
        <f t="shared" si="21"/>
        <v>#VALUE!</v>
      </c>
      <c r="K318" s="11" t="str">
        <f>IF(C318=0,"",КУБ!U315)</f>
        <v/>
      </c>
      <c r="L318" s="11" t="str">
        <f>IF(C318=0,"",КУБ!V315)</f>
        <v/>
      </c>
      <c r="M318" s="21" t="e">
        <f t="shared" si="22"/>
        <v>#VALUE!</v>
      </c>
      <c r="N318" s="21" t="e">
        <f t="shared" si="23"/>
        <v>#VALUE!</v>
      </c>
      <c r="O318" s="21" t="str">
        <f t="shared" si="24"/>
        <v/>
      </c>
      <c r="P318" s="23" t="e">
        <f t="shared" si="25"/>
        <v>#VALUE!</v>
      </c>
    </row>
    <row r="319" spans="2:16" ht="15.75">
      <c r="B319" s="8">
        <f>КУБ!O316</f>
        <v>0</v>
      </c>
      <c r="C319" s="8">
        <f>КУБ!P316</f>
        <v>0</v>
      </c>
      <c r="D319" s="10">
        <f>КУБ!W316</f>
        <v>0</v>
      </c>
      <c r="E319" s="10">
        <f>КУБ!S316</f>
        <v>0</v>
      </c>
      <c r="F319" s="10">
        <f>КУБ!T316</f>
        <v>0</v>
      </c>
      <c r="G319" s="10">
        <f>КУБ!Q316</f>
        <v>0</v>
      </c>
      <c r="H319" s="10">
        <f>КУБ!R316</f>
        <v>0</v>
      </c>
      <c r="I319" s="9" t="str">
        <f>IF(C319=0,"",КУБ!X316)</f>
        <v/>
      </c>
      <c r="J319" s="21" t="e">
        <f t="shared" si="21"/>
        <v>#VALUE!</v>
      </c>
      <c r="K319" s="11" t="str">
        <f>IF(C319=0,"",КУБ!U316)</f>
        <v/>
      </c>
      <c r="L319" s="11" t="str">
        <f>IF(C319=0,"",КУБ!V316)</f>
        <v/>
      </c>
      <c r="M319" s="21" t="e">
        <f t="shared" si="22"/>
        <v>#VALUE!</v>
      </c>
      <c r="N319" s="21" t="e">
        <f t="shared" si="23"/>
        <v>#VALUE!</v>
      </c>
      <c r="O319" s="21" t="str">
        <f t="shared" si="24"/>
        <v/>
      </c>
      <c r="P319" s="23" t="e">
        <f t="shared" si="25"/>
        <v>#VALUE!</v>
      </c>
    </row>
    <row r="320" spans="2:16" ht="15.75">
      <c r="B320" s="8">
        <f>КУБ!O317</f>
        <v>0</v>
      </c>
      <c r="C320" s="8">
        <f>КУБ!P317</f>
        <v>0</v>
      </c>
      <c r="D320" s="10">
        <f>КУБ!W317</f>
        <v>0</v>
      </c>
      <c r="E320" s="10">
        <f>КУБ!S317</f>
        <v>0</v>
      </c>
      <c r="F320" s="10">
        <f>КУБ!T317</f>
        <v>0</v>
      </c>
      <c r="G320" s="10">
        <f>КУБ!Q317</f>
        <v>0</v>
      </c>
      <c r="H320" s="10">
        <f>КУБ!R317</f>
        <v>0</v>
      </c>
      <c r="I320" s="9" t="str">
        <f>IF(C320=0,"",КУБ!X317)</f>
        <v/>
      </c>
      <c r="J320" s="21" t="e">
        <f t="shared" si="21"/>
        <v>#VALUE!</v>
      </c>
      <c r="K320" s="11" t="str">
        <f>IF(C320=0,"",КУБ!U317)</f>
        <v/>
      </c>
      <c r="L320" s="11" t="str">
        <f>IF(C320=0,"",КУБ!V317)</f>
        <v/>
      </c>
      <c r="M320" s="21" t="e">
        <f t="shared" si="22"/>
        <v>#VALUE!</v>
      </c>
      <c r="N320" s="21" t="e">
        <f t="shared" si="23"/>
        <v>#VALUE!</v>
      </c>
      <c r="O320" s="21" t="str">
        <f t="shared" si="24"/>
        <v/>
      </c>
      <c r="P320" s="23" t="e">
        <f t="shared" si="25"/>
        <v>#VALUE!</v>
      </c>
    </row>
    <row r="321" spans="2:16" ht="15.75">
      <c r="B321" s="8">
        <f>КУБ!O318</f>
        <v>0</v>
      </c>
      <c r="C321" s="8">
        <f>КУБ!P318</f>
        <v>0</v>
      </c>
      <c r="D321" s="10">
        <f>КУБ!W318</f>
        <v>0</v>
      </c>
      <c r="E321" s="10">
        <f>КУБ!S318</f>
        <v>0</v>
      </c>
      <c r="F321" s="10">
        <f>КУБ!T318</f>
        <v>0</v>
      </c>
      <c r="G321" s="10">
        <f>КУБ!Q318</f>
        <v>0</v>
      </c>
      <c r="H321" s="10">
        <f>КУБ!R318</f>
        <v>0</v>
      </c>
      <c r="I321" s="9" t="str">
        <f>IF(C321=0,"",КУБ!X318)</f>
        <v/>
      </c>
      <c r="J321" s="21" t="e">
        <f t="shared" si="21"/>
        <v>#VALUE!</v>
      </c>
      <c r="K321" s="11" t="str">
        <f>IF(C321=0,"",КУБ!U318)</f>
        <v/>
      </c>
      <c r="L321" s="11" t="str">
        <f>IF(C321=0,"",КУБ!V318)</f>
        <v/>
      </c>
      <c r="M321" s="21" t="e">
        <f t="shared" si="22"/>
        <v>#VALUE!</v>
      </c>
      <c r="N321" s="21" t="e">
        <f t="shared" si="23"/>
        <v>#VALUE!</v>
      </c>
      <c r="O321" s="21" t="str">
        <f t="shared" si="24"/>
        <v/>
      </c>
      <c r="P321" s="23" t="e">
        <f t="shared" si="25"/>
        <v>#VALUE!</v>
      </c>
    </row>
    <row r="322" spans="2:16" ht="15.75">
      <c r="B322" s="8">
        <f>КУБ!O319</f>
        <v>0</v>
      </c>
      <c r="C322" s="8">
        <f>КУБ!P319</f>
        <v>0</v>
      </c>
      <c r="D322" s="10">
        <f>КУБ!W319</f>
        <v>0</v>
      </c>
      <c r="E322" s="10">
        <f>КУБ!S319</f>
        <v>0</v>
      </c>
      <c r="F322" s="10">
        <f>КУБ!T319</f>
        <v>0</v>
      </c>
      <c r="G322" s="10">
        <f>КУБ!Q319</f>
        <v>0</v>
      </c>
      <c r="H322" s="10">
        <f>КУБ!R319</f>
        <v>0</v>
      </c>
      <c r="I322" s="9" t="str">
        <f>IF(C322=0,"",КУБ!X319)</f>
        <v/>
      </c>
      <c r="J322" s="21" t="e">
        <f t="shared" si="21"/>
        <v>#VALUE!</v>
      </c>
      <c r="K322" s="11" t="str">
        <f>IF(C322=0,"",КУБ!U319)</f>
        <v/>
      </c>
      <c r="L322" s="11" t="str">
        <f>IF(C322=0,"",КУБ!V319)</f>
        <v/>
      </c>
      <c r="M322" s="21" t="e">
        <f t="shared" si="22"/>
        <v>#VALUE!</v>
      </c>
      <c r="N322" s="21" t="e">
        <f t="shared" si="23"/>
        <v>#VALUE!</v>
      </c>
      <c r="O322" s="21" t="str">
        <f t="shared" si="24"/>
        <v/>
      </c>
      <c r="P322" s="23" t="e">
        <f t="shared" si="25"/>
        <v>#VALUE!</v>
      </c>
    </row>
    <row r="323" spans="2:16" ht="15.75">
      <c r="B323" s="8">
        <f>КУБ!O320</f>
        <v>0</v>
      </c>
      <c r="C323" s="8">
        <f>КУБ!P320</f>
        <v>0</v>
      </c>
      <c r="D323" s="10">
        <f>КУБ!W320</f>
        <v>0</v>
      </c>
      <c r="E323" s="10">
        <f>КУБ!S320</f>
        <v>0</v>
      </c>
      <c r="F323" s="10">
        <f>КУБ!T320</f>
        <v>0</v>
      </c>
      <c r="G323" s="10">
        <f>КУБ!Q320</f>
        <v>0</v>
      </c>
      <c r="H323" s="10">
        <f>КУБ!R320</f>
        <v>0</v>
      </c>
      <c r="I323" s="9" t="str">
        <f>IF(C323=0,"",КУБ!X320)</f>
        <v/>
      </c>
      <c r="J323" s="21" t="e">
        <f t="shared" si="21"/>
        <v>#VALUE!</v>
      </c>
      <c r="K323" s="11" t="str">
        <f>IF(C323=0,"",КУБ!U320)</f>
        <v/>
      </c>
      <c r="L323" s="11" t="str">
        <f>IF(C323=0,"",КУБ!V320)</f>
        <v/>
      </c>
      <c r="M323" s="21" t="e">
        <f t="shared" si="22"/>
        <v>#VALUE!</v>
      </c>
      <c r="N323" s="21" t="e">
        <f t="shared" si="23"/>
        <v>#VALUE!</v>
      </c>
      <c r="O323" s="21" t="str">
        <f t="shared" si="24"/>
        <v/>
      </c>
      <c r="P323" s="23" t="e">
        <f t="shared" si="25"/>
        <v>#VALUE!</v>
      </c>
    </row>
    <row r="324" spans="2:16" ht="15.75">
      <c r="B324" s="8">
        <f>КУБ!O321</f>
        <v>0</v>
      </c>
      <c r="C324" s="8">
        <f>КУБ!P321</f>
        <v>0</v>
      </c>
      <c r="D324" s="10">
        <f>КУБ!W321</f>
        <v>0</v>
      </c>
      <c r="E324" s="10">
        <f>КУБ!S321</f>
        <v>0</v>
      </c>
      <c r="F324" s="10">
        <f>КУБ!T321</f>
        <v>0</v>
      </c>
      <c r="G324" s="10">
        <f>КУБ!Q321</f>
        <v>0</v>
      </c>
      <c r="H324" s="10">
        <f>КУБ!R321</f>
        <v>0</v>
      </c>
      <c r="I324" s="9" t="str">
        <f>IF(C324=0,"",КУБ!X321)</f>
        <v/>
      </c>
      <c r="J324" s="21" t="e">
        <f t="shared" si="21"/>
        <v>#VALUE!</v>
      </c>
      <c r="K324" s="11" t="str">
        <f>IF(C324=0,"",КУБ!U321)</f>
        <v/>
      </c>
      <c r="L324" s="11" t="str">
        <f>IF(C324=0,"",КУБ!V321)</f>
        <v/>
      </c>
      <c r="M324" s="21" t="e">
        <f t="shared" si="22"/>
        <v>#VALUE!</v>
      </c>
      <c r="N324" s="21" t="e">
        <f t="shared" si="23"/>
        <v>#VALUE!</v>
      </c>
      <c r="O324" s="21" t="str">
        <f t="shared" si="24"/>
        <v/>
      </c>
      <c r="P324" s="23" t="e">
        <f t="shared" si="25"/>
        <v>#VALUE!</v>
      </c>
    </row>
    <row r="325" spans="2:16" ht="15.75">
      <c r="B325" s="8">
        <f>КУБ!O322</f>
        <v>0</v>
      </c>
      <c r="C325" s="8">
        <f>КУБ!P322</f>
        <v>0</v>
      </c>
      <c r="D325" s="10">
        <f>КУБ!W322</f>
        <v>0</v>
      </c>
      <c r="E325" s="10">
        <f>КУБ!S322</f>
        <v>0</v>
      </c>
      <c r="F325" s="10">
        <f>КУБ!T322</f>
        <v>0</v>
      </c>
      <c r="G325" s="10">
        <f>КУБ!Q322</f>
        <v>0</v>
      </c>
      <c r="H325" s="10">
        <f>КУБ!R322</f>
        <v>0</v>
      </c>
      <c r="I325" s="9" t="str">
        <f>IF(C325=0,"",КУБ!X322)</f>
        <v/>
      </c>
      <c r="J325" s="21" t="e">
        <f t="shared" si="21"/>
        <v>#VALUE!</v>
      </c>
      <c r="K325" s="11" t="str">
        <f>IF(C325=0,"",КУБ!U322)</f>
        <v/>
      </c>
      <c r="L325" s="11" t="str">
        <f>IF(C325=0,"",КУБ!V322)</f>
        <v/>
      </c>
      <c r="M325" s="21" t="e">
        <f t="shared" si="22"/>
        <v>#VALUE!</v>
      </c>
      <c r="N325" s="21" t="e">
        <f t="shared" si="23"/>
        <v>#VALUE!</v>
      </c>
      <c r="O325" s="21" t="str">
        <f t="shared" si="24"/>
        <v/>
      </c>
      <c r="P325" s="23" t="e">
        <f t="shared" si="25"/>
        <v>#VALUE!</v>
      </c>
    </row>
    <row r="326" spans="2:16" ht="15.75">
      <c r="B326" s="8">
        <f>КУБ!O323</f>
        <v>0</v>
      </c>
      <c r="C326" s="8">
        <f>КУБ!P323</f>
        <v>0</v>
      </c>
      <c r="D326" s="10">
        <f>КУБ!W323</f>
        <v>0</v>
      </c>
      <c r="E326" s="10">
        <f>КУБ!S323</f>
        <v>0</v>
      </c>
      <c r="F326" s="10">
        <f>КУБ!T323</f>
        <v>0</v>
      </c>
      <c r="G326" s="10">
        <f>КУБ!Q323</f>
        <v>0</v>
      </c>
      <c r="H326" s="10">
        <f>КУБ!R323</f>
        <v>0</v>
      </c>
      <c r="I326" s="9" t="str">
        <f>IF(C326=0,"",КУБ!X323)</f>
        <v/>
      </c>
      <c r="J326" s="21" t="e">
        <f t="shared" si="21"/>
        <v>#VALUE!</v>
      </c>
      <c r="K326" s="11" t="str">
        <f>IF(C326=0,"",КУБ!U323)</f>
        <v/>
      </c>
      <c r="L326" s="11" t="str">
        <f>IF(C326=0,"",КУБ!V323)</f>
        <v/>
      </c>
      <c r="M326" s="21" t="e">
        <f t="shared" si="22"/>
        <v>#VALUE!</v>
      </c>
      <c r="N326" s="21" t="e">
        <f t="shared" si="23"/>
        <v>#VALUE!</v>
      </c>
      <c r="O326" s="21" t="str">
        <f t="shared" si="24"/>
        <v/>
      </c>
      <c r="P326" s="23" t="e">
        <f t="shared" si="25"/>
        <v>#VALUE!</v>
      </c>
    </row>
    <row r="327" spans="2:16" ht="15.75">
      <c r="B327" s="8">
        <f>КУБ!O324</f>
        <v>0</v>
      </c>
      <c r="C327" s="8">
        <f>КУБ!P324</f>
        <v>0</v>
      </c>
      <c r="D327" s="10">
        <f>КУБ!W324</f>
        <v>0</v>
      </c>
      <c r="E327" s="10">
        <f>КУБ!S324</f>
        <v>0</v>
      </c>
      <c r="F327" s="10">
        <f>КУБ!T324</f>
        <v>0</v>
      </c>
      <c r="G327" s="10">
        <f>КУБ!Q324</f>
        <v>0</v>
      </c>
      <c r="H327" s="10">
        <f>КУБ!R324</f>
        <v>0</v>
      </c>
      <c r="I327" s="9" t="str">
        <f>IF(C327=0,"",КУБ!X324)</f>
        <v/>
      </c>
      <c r="J327" s="21" t="e">
        <f t="shared" si="21"/>
        <v>#VALUE!</v>
      </c>
      <c r="K327" s="11" t="str">
        <f>IF(C327=0,"",КУБ!U324)</f>
        <v/>
      </c>
      <c r="L327" s="11" t="str">
        <f>IF(C327=0,"",КУБ!V324)</f>
        <v/>
      </c>
      <c r="M327" s="21" t="e">
        <f t="shared" si="22"/>
        <v>#VALUE!</v>
      </c>
      <c r="N327" s="21" t="e">
        <f t="shared" si="23"/>
        <v>#VALUE!</v>
      </c>
      <c r="O327" s="21" t="str">
        <f t="shared" si="24"/>
        <v/>
      </c>
      <c r="P327" s="23" t="e">
        <f t="shared" si="25"/>
        <v>#VALUE!</v>
      </c>
    </row>
    <row r="328" spans="2:16" ht="15.75">
      <c r="B328" s="8">
        <f>КУБ!O325</f>
        <v>0</v>
      </c>
      <c r="C328" s="8">
        <f>КУБ!P325</f>
        <v>0</v>
      </c>
      <c r="D328" s="10">
        <f>КУБ!W325</f>
        <v>0</v>
      </c>
      <c r="E328" s="10">
        <f>КУБ!S325</f>
        <v>0</v>
      </c>
      <c r="F328" s="10">
        <f>КУБ!T325</f>
        <v>0</v>
      </c>
      <c r="G328" s="10">
        <f>КУБ!Q325</f>
        <v>0</v>
      </c>
      <c r="H328" s="10">
        <f>КУБ!R325</f>
        <v>0</v>
      </c>
      <c r="I328" s="9" t="str">
        <f>IF(C328=0,"",КУБ!X325)</f>
        <v/>
      </c>
      <c r="J328" s="21" t="e">
        <f t="shared" si="21"/>
        <v>#VALUE!</v>
      </c>
      <c r="K328" s="11" t="str">
        <f>IF(C328=0,"",КУБ!U325)</f>
        <v/>
      </c>
      <c r="L328" s="11" t="str">
        <f>IF(C328=0,"",КУБ!V325)</f>
        <v/>
      </c>
      <c r="M328" s="21" t="e">
        <f t="shared" si="22"/>
        <v>#VALUE!</v>
      </c>
      <c r="N328" s="21" t="e">
        <f t="shared" si="23"/>
        <v>#VALUE!</v>
      </c>
      <c r="O328" s="21" t="str">
        <f t="shared" si="24"/>
        <v/>
      </c>
      <c r="P328" s="23" t="e">
        <f t="shared" si="25"/>
        <v>#VALUE!</v>
      </c>
    </row>
    <row r="329" spans="2:16" ht="15.75">
      <c r="B329" s="8">
        <f>КУБ!O326</f>
        <v>0</v>
      </c>
      <c r="C329" s="8">
        <f>КУБ!P326</f>
        <v>0</v>
      </c>
      <c r="D329" s="10">
        <f>КУБ!W326</f>
        <v>0</v>
      </c>
      <c r="E329" s="10">
        <f>КУБ!S326</f>
        <v>0</v>
      </c>
      <c r="F329" s="10">
        <f>КУБ!T326</f>
        <v>0</v>
      </c>
      <c r="G329" s="10">
        <f>КУБ!Q326</f>
        <v>0</v>
      </c>
      <c r="H329" s="10">
        <f>КУБ!R326</f>
        <v>0</v>
      </c>
      <c r="I329" s="9" t="str">
        <f>IF(C329=0,"",КУБ!X326)</f>
        <v/>
      </c>
      <c r="J329" s="21" t="e">
        <f t="shared" ref="J329:J338" si="26">RANK(I329,$I$8:$I$338,0)</f>
        <v>#VALUE!</v>
      </c>
      <c r="K329" s="11" t="str">
        <f>IF(C329=0,"",КУБ!U326)</f>
        <v/>
      </c>
      <c r="L329" s="11" t="str">
        <f>IF(C329=0,"",КУБ!V326)</f>
        <v/>
      </c>
      <c r="M329" s="21" t="e">
        <f t="shared" ref="M329:M338" si="27">RANK(K329,$K$8:$K$338,0)</f>
        <v>#VALUE!</v>
      </c>
      <c r="N329" s="21" t="e">
        <f t="shared" ref="N329:N338" si="28">RANK(L329,$L$8:$L$338,0)</f>
        <v>#VALUE!</v>
      </c>
      <c r="O329" s="21" t="str">
        <f t="shared" ref="O329:O338" si="29">IFERROR(SUM(J329,M329,N329),"")</f>
        <v/>
      </c>
      <c r="P329" s="23" t="e">
        <f t="shared" ref="P329:P338" si="30">RANK(O329,$O$8:$O$338,1)</f>
        <v>#VALUE!</v>
      </c>
    </row>
    <row r="330" spans="2:16" ht="15.75">
      <c r="B330" s="8">
        <f>КУБ!O327</f>
        <v>0</v>
      </c>
      <c r="C330" s="8">
        <f>КУБ!P327</f>
        <v>0</v>
      </c>
      <c r="D330" s="10">
        <f>КУБ!W327</f>
        <v>0</v>
      </c>
      <c r="E330" s="10">
        <f>КУБ!S327</f>
        <v>0</v>
      </c>
      <c r="F330" s="10">
        <f>КУБ!T327</f>
        <v>0</v>
      </c>
      <c r="G330" s="10">
        <f>КУБ!Q327</f>
        <v>0</v>
      </c>
      <c r="H330" s="10">
        <f>КУБ!R327</f>
        <v>0</v>
      </c>
      <c r="I330" s="9" t="str">
        <f>IF(C330=0,"",КУБ!X327)</f>
        <v/>
      </c>
      <c r="J330" s="21" t="e">
        <f t="shared" si="26"/>
        <v>#VALUE!</v>
      </c>
      <c r="K330" s="11" t="str">
        <f>IF(C330=0,"",КУБ!U327)</f>
        <v/>
      </c>
      <c r="L330" s="11" t="str">
        <f>IF(C330=0,"",КУБ!V327)</f>
        <v/>
      </c>
      <c r="M330" s="21" t="e">
        <f t="shared" si="27"/>
        <v>#VALUE!</v>
      </c>
      <c r="N330" s="21" t="e">
        <f t="shared" si="28"/>
        <v>#VALUE!</v>
      </c>
      <c r="O330" s="21" t="str">
        <f t="shared" si="29"/>
        <v/>
      </c>
      <c r="P330" s="23" t="e">
        <f t="shared" si="30"/>
        <v>#VALUE!</v>
      </c>
    </row>
    <row r="331" spans="2:16" ht="15.75">
      <c r="B331" s="8">
        <f>КУБ!O328</f>
        <v>0</v>
      </c>
      <c r="C331" s="8">
        <f>КУБ!P328</f>
        <v>0</v>
      </c>
      <c r="D331" s="10">
        <f>КУБ!W328</f>
        <v>0</v>
      </c>
      <c r="E331" s="10">
        <f>КУБ!S328</f>
        <v>0</v>
      </c>
      <c r="F331" s="10">
        <f>КУБ!T328</f>
        <v>0</v>
      </c>
      <c r="G331" s="10">
        <f>КУБ!Q328</f>
        <v>0</v>
      </c>
      <c r="H331" s="10">
        <f>КУБ!R328</f>
        <v>0</v>
      </c>
      <c r="I331" s="9" t="str">
        <f>IF(C331=0,"",КУБ!X328)</f>
        <v/>
      </c>
      <c r="J331" s="21" t="e">
        <f t="shared" si="26"/>
        <v>#VALUE!</v>
      </c>
      <c r="K331" s="11" t="str">
        <f>IF(C331=0,"",КУБ!U328)</f>
        <v/>
      </c>
      <c r="L331" s="11" t="str">
        <f>IF(C331=0,"",КУБ!V328)</f>
        <v/>
      </c>
      <c r="M331" s="21" t="e">
        <f t="shared" si="27"/>
        <v>#VALUE!</v>
      </c>
      <c r="N331" s="21" t="e">
        <f t="shared" si="28"/>
        <v>#VALUE!</v>
      </c>
      <c r="O331" s="21" t="str">
        <f t="shared" si="29"/>
        <v/>
      </c>
      <c r="P331" s="23" t="e">
        <f t="shared" si="30"/>
        <v>#VALUE!</v>
      </c>
    </row>
    <row r="332" spans="2:16" ht="15.75">
      <c r="B332" s="8">
        <f>КУБ!O329</f>
        <v>0</v>
      </c>
      <c r="C332" s="8">
        <f>КУБ!P329</f>
        <v>0</v>
      </c>
      <c r="D332" s="10">
        <f>КУБ!W329</f>
        <v>0</v>
      </c>
      <c r="E332" s="10">
        <f>КУБ!S329</f>
        <v>0</v>
      </c>
      <c r="F332" s="10">
        <f>КУБ!T329</f>
        <v>0</v>
      </c>
      <c r="G332" s="10">
        <f>КУБ!Q329</f>
        <v>0</v>
      </c>
      <c r="H332" s="10">
        <f>КУБ!R329</f>
        <v>0</v>
      </c>
      <c r="I332" s="9" t="str">
        <f>IF(C332=0,"",КУБ!X329)</f>
        <v/>
      </c>
      <c r="J332" s="21" t="e">
        <f t="shared" si="26"/>
        <v>#VALUE!</v>
      </c>
      <c r="K332" s="11" t="str">
        <f>IF(C332=0,"",КУБ!U329)</f>
        <v/>
      </c>
      <c r="L332" s="11" t="str">
        <f>IF(C332=0,"",КУБ!V329)</f>
        <v/>
      </c>
      <c r="M332" s="21" t="e">
        <f t="shared" si="27"/>
        <v>#VALUE!</v>
      </c>
      <c r="N332" s="21" t="e">
        <f t="shared" si="28"/>
        <v>#VALUE!</v>
      </c>
      <c r="O332" s="21" t="str">
        <f t="shared" si="29"/>
        <v/>
      </c>
      <c r="P332" s="23" t="e">
        <f t="shared" si="30"/>
        <v>#VALUE!</v>
      </c>
    </row>
    <row r="333" spans="2:16" ht="15.75">
      <c r="B333" s="8">
        <f>КУБ!O330</f>
        <v>0</v>
      </c>
      <c r="C333" s="8">
        <f>КУБ!P330</f>
        <v>0</v>
      </c>
      <c r="D333" s="10">
        <f>КУБ!W330</f>
        <v>0</v>
      </c>
      <c r="E333" s="10">
        <f>КУБ!S330</f>
        <v>0</v>
      </c>
      <c r="F333" s="10">
        <f>КУБ!T330</f>
        <v>0</v>
      </c>
      <c r="G333" s="10">
        <f>КУБ!Q330</f>
        <v>0</v>
      </c>
      <c r="H333" s="10">
        <f>КУБ!R330</f>
        <v>0</v>
      </c>
      <c r="I333" s="9" t="str">
        <f>IF(C333=0,"",КУБ!X330)</f>
        <v/>
      </c>
      <c r="J333" s="21" t="e">
        <f t="shared" si="26"/>
        <v>#VALUE!</v>
      </c>
      <c r="K333" s="11" t="str">
        <f>IF(C333=0,"",КУБ!U330)</f>
        <v/>
      </c>
      <c r="L333" s="11" t="str">
        <f>IF(C333=0,"",КУБ!V330)</f>
        <v/>
      </c>
      <c r="M333" s="21" t="e">
        <f t="shared" si="27"/>
        <v>#VALUE!</v>
      </c>
      <c r="N333" s="21" t="e">
        <f t="shared" si="28"/>
        <v>#VALUE!</v>
      </c>
      <c r="O333" s="21" t="str">
        <f t="shared" si="29"/>
        <v/>
      </c>
      <c r="P333" s="23" t="e">
        <f t="shared" si="30"/>
        <v>#VALUE!</v>
      </c>
    </row>
    <row r="334" spans="2:16" ht="15.75">
      <c r="B334" s="8">
        <f>КУБ!O331</f>
        <v>0</v>
      </c>
      <c r="C334" s="8">
        <f>КУБ!P331</f>
        <v>0</v>
      </c>
      <c r="D334" s="10">
        <f>КУБ!W331</f>
        <v>0</v>
      </c>
      <c r="E334" s="10">
        <f>КУБ!S331</f>
        <v>0</v>
      </c>
      <c r="F334" s="10">
        <f>КУБ!T331</f>
        <v>0</v>
      </c>
      <c r="G334" s="10">
        <f>КУБ!Q331</f>
        <v>0</v>
      </c>
      <c r="H334" s="10">
        <f>КУБ!R331</f>
        <v>0</v>
      </c>
      <c r="I334" s="9" t="str">
        <f>IF(C334=0,"",КУБ!X331)</f>
        <v/>
      </c>
      <c r="J334" s="21" t="e">
        <f t="shared" si="26"/>
        <v>#VALUE!</v>
      </c>
      <c r="K334" s="11" t="str">
        <f>IF(C334=0,"",КУБ!U331)</f>
        <v/>
      </c>
      <c r="L334" s="11" t="str">
        <f>IF(C334=0,"",КУБ!V331)</f>
        <v/>
      </c>
      <c r="M334" s="21" t="e">
        <f t="shared" si="27"/>
        <v>#VALUE!</v>
      </c>
      <c r="N334" s="21" t="e">
        <f t="shared" si="28"/>
        <v>#VALUE!</v>
      </c>
      <c r="O334" s="21" t="str">
        <f t="shared" si="29"/>
        <v/>
      </c>
      <c r="P334" s="23" t="e">
        <f t="shared" si="30"/>
        <v>#VALUE!</v>
      </c>
    </row>
    <row r="335" spans="2:16" ht="15.75">
      <c r="B335" s="8">
        <f>КУБ!O332</f>
        <v>0</v>
      </c>
      <c r="C335" s="8">
        <f>КУБ!P332</f>
        <v>0</v>
      </c>
      <c r="D335" s="10">
        <f>КУБ!W332</f>
        <v>0</v>
      </c>
      <c r="E335" s="10">
        <f>КУБ!S332</f>
        <v>0</v>
      </c>
      <c r="F335" s="10">
        <f>КУБ!T332</f>
        <v>0</v>
      </c>
      <c r="G335" s="10">
        <f>КУБ!Q332</f>
        <v>0</v>
      </c>
      <c r="H335" s="10">
        <f>КУБ!R332</f>
        <v>0</v>
      </c>
      <c r="I335" s="9" t="str">
        <f>IF(C335=0,"",КУБ!X332)</f>
        <v/>
      </c>
      <c r="J335" s="21" t="e">
        <f t="shared" si="26"/>
        <v>#VALUE!</v>
      </c>
      <c r="K335" s="11" t="str">
        <f>IF(C335=0,"",КУБ!U332)</f>
        <v/>
      </c>
      <c r="L335" s="11" t="str">
        <f>IF(C335=0,"",КУБ!V332)</f>
        <v/>
      </c>
      <c r="M335" s="21" t="e">
        <f t="shared" si="27"/>
        <v>#VALUE!</v>
      </c>
      <c r="N335" s="21" t="e">
        <f t="shared" si="28"/>
        <v>#VALUE!</v>
      </c>
      <c r="O335" s="21" t="str">
        <f t="shared" si="29"/>
        <v/>
      </c>
      <c r="P335" s="23" t="e">
        <f t="shared" si="30"/>
        <v>#VALUE!</v>
      </c>
    </row>
    <row r="336" spans="2:16" ht="15.75">
      <c r="B336" s="8">
        <f>КУБ!O333</f>
        <v>0</v>
      </c>
      <c r="C336" s="8">
        <f>КУБ!P333</f>
        <v>0</v>
      </c>
      <c r="D336" s="10">
        <f>КУБ!W333</f>
        <v>0</v>
      </c>
      <c r="E336" s="10">
        <f>КУБ!S333</f>
        <v>0</v>
      </c>
      <c r="F336" s="10">
        <f>КУБ!T333</f>
        <v>0</v>
      </c>
      <c r="G336" s="10">
        <f>КУБ!Q333</f>
        <v>0</v>
      </c>
      <c r="H336" s="10">
        <f>КУБ!R333</f>
        <v>0</v>
      </c>
      <c r="I336" s="9" t="str">
        <f>IF(C336=0,"",КУБ!X333)</f>
        <v/>
      </c>
      <c r="J336" s="21" t="e">
        <f t="shared" si="26"/>
        <v>#VALUE!</v>
      </c>
      <c r="K336" s="11" t="str">
        <f>IF(C336=0,"",КУБ!U333)</f>
        <v/>
      </c>
      <c r="L336" s="11" t="str">
        <f>IF(C336=0,"",КУБ!V333)</f>
        <v/>
      </c>
      <c r="M336" s="21" t="e">
        <f t="shared" si="27"/>
        <v>#VALUE!</v>
      </c>
      <c r="N336" s="21" t="e">
        <f t="shared" si="28"/>
        <v>#VALUE!</v>
      </c>
      <c r="O336" s="21" t="str">
        <f t="shared" si="29"/>
        <v/>
      </c>
      <c r="P336" s="23" t="e">
        <f t="shared" si="30"/>
        <v>#VALUE!</v>
      </c>
    </row>
    <row r="337" spans="2:16" ht="15.75">
      <c r="B337" s="8">
        <f>КУБ!O334</f>
        <v>0</v>
      </c>
      <c r="C337" s="8">
        <f>КУБ!P334</f>
        <v>0</v>
      </c>
      <c r="D337" s="10">
        <f>КУБ!W334</f>
        <v>0</v>
      </c>
      <c r="E337" s="10">
        <f>КУБ!S334</f>
        <v>0</v>
      </c>
      <c r="F337" s="10">
        <f>КУБ!T334</f>
        <v>0</v>
      </c>
      <c r="G337" s="10">
        <f>КУБ!Q334</f>
        <v>0</v>
      </c>
      <c r="H337" s="10">
        <f>КУБ!R334</f>
        <v>0</v>
      </c>
      <c r="I337" s="9" t="str">
        <f>IF(C337=0,"",КУБ!X334)</f>
        <v/>
      </c>
      <c r="J337" s="21" t="e">
        <f t="shared" si="26"/>
        <v>#VALUE!</v>
      </c>
      <c r="K337" s="11" t="str">
        <f>IF(C337=0,"",КУБ!U334)</f>
        <v/>
      </c>
      <c r="L337" s="11" t="str">
        <f>IF(C337=0,"",КУБ!V334)</f>
        <v/>
      </c>
      <c r="M337" s="21" t="e">
        <f t="shared" si="27"/>
        <v>#VALUE!</v>
      </c>
      <c r="N337" s="21" t="e">
        <f t="shared" si="28"/>
        <v>#VALUE!</v>
      </c>
      <c r="O337" s="21" t="str">
        <f t="shared" si="29"/>
        <v/>
      </c>
      <c r="P337" s="23" t="e">
        <f t="shared" si="30"/>
        <v>#VALUE!</v>
      </c>
    </row>
    <row r="338" spans="2:16" ht="15.75">
      <c r="B338" s="8">
        <f>КУБ!O335</f>
        <v>0</v>
      </c>
      <c r="C338" s="8">
        <f>КУБ!P335</f>
        <v>0</v>
      </c>
      <c r="D338" s="10">
        <f>КУБ!W335</f>
        <v>0</v>
      </c>
      <c r="E338" s="10">
        <f>КУБ!S335</f>
        <v>0</v>
      </c>
      <c r="F338" s="10">
        <f>КУБ!T335</f>
        <v>0</v>
      </c>
      <c r="G338" s="10">
        <f>КУБ!Q335</f>
        <v>0</v>
      </c>
      <c r="H338" s="10">
        <f>КУБ!R335</f>
        <v>0</v>
      </c>
      <c r="I338" s="9" t="str">
        <f>IF(C338=0,"",КУБ!X335)</f>
        <v/>
      </c>
      <c r="J338" s="21" t="e">
        <f t="shared" si="26"/>
        <v>#VALUE!</v>
      </c>
      <c r="K338" s="11" t="str">
        <f>IF(C338=0,"",КУБ!U335)</f>
        <v/>
      </c>
      <c r="L338" s="11" t="str">
        <f>IF(C338=0,"",КУБ!V335)</f>
        <v/>
      </c>
      <c r="M338" s="21" t="e">
        <f t="shared" si="27"/>
        <v>#VALUE!</v>
      </c>
      <c r="N338" s="21" t="e">
        <f t="shared" si="28"/>
        <v>#VALUE!</v>
      </c>
      <c r="O338" s="21" t="str">
        <f t="shared" si="29"/>
        <v/>
      </c>
      <c r="P338" s="21" t="e">
        <f t="shared" si="30"/>
        <v>#VALUE!</v>
      </c>
    </row>
  </sheetData>
  <autoFilter ref="B7:P7" xr:uid="{35421AC5-FEA3-406B-A939-0238C172D460}"/>
  <conditionalFormatting sqref="K8:K338">
    <cfRule type="cellIs" dxfId="2" priority="3" operator="lessThan">
      <formula>0.61</formula>
    </cfRule>
  </conditionalFormatting>
  <conditionalFormatting sqref="L8:L338">
    <cfRule type="cellIs" dxfId="1" priority="2" operator="lessThan">
      <formula>0.37</formula>
    </cfRule>
  </conditionalFormatting>
  <conditionalFormatting sqref="I8:I338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КУБ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Боднева</dc:creator>
  <cp:lastModifiedBy>Наталья Боднева</cp:lastModifiedBy>
  <dcterms:created xsi:type="dcterms:W3CDTF">2023-06-07T03:27:46Z</dcterms:created>
  <dcterms:modified xsi:type="dcterms:W3CDTF">2025-02-14T11:00:14Z</dcterms:modified>
</cp:coreProperties>
</file>