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ГранФарма\Экспертное сопровождение\1 - Паспорта акций\2025\11.2025\"/>
    </mc:Choice>
  </mc:AlternateContent>
  <xr:revisionPtr revIDLastSave="0" documentId="13_ncr:1_{357CF30F-9B2C-4E89-A37A-F7025D4F92B5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G7" i="1" l="1"/>
  <c r="G5" i="1" l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<sst xmlns="http://schemas.openxmlformats.org/spreadsheetml/2006/main" count="85" uniqueCount="48">
  <si>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</si>
  <si>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</si>
  <si>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</si>
  <si>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</si>
  <si>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</si>
  <si>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</si>
  <si>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</si>
  <si>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</si>
  <si>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</si>
  <si>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</si>
  <si>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</si>
  <si>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</si>
  <si>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</si>
  <si>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</si>
  <si>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</si>
  <si>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</si>
  <si>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</si>
  <si>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</si>
  <si>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</si>
  <si>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</si>
  <si>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</si>
  <si>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</si>
  <si>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</si>
  <si>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</si>
  <si>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</si>
  <si>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</si>
  <si>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</si>
  <si>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</si>
  <si>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</si>
  <si>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</si>
  <si>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</si>
  <si>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</si>
  <si>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</si>
  <si>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- 600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</si>
  <si>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- 850 бонусов начисляется один раз за акцию на 1 контакт
 - Есть согласие на СМС-рассылку. Участник ПЛ.
 - Рассылка начинается в 10:00 по местному</t>
  </si>
  <si>
    <t>11.2025_ГФ_Тест.Новые не вовлеченные 600 в подарок</t>
  </si>
  <si>
    <t>11.2025_ГФ_Постоянные редко и среднеходящие 850 за покупку</t>
  </si>
  <si>
    <t>11.2025_ГФ_Тест.Постоянные перспективные 900 за 1000 р. короткая</t>
  </si>
  <si>
    <t>11.2025_ГФ_Тест.Спящие и Предотток 800 в подарок короткая</t>
  </si>
  <si>
    <t>Зачисление по 600 БОНУСОВ 10.11.25</t>
  </si>
  <si>
    <t>10.11.2025 в 10:00:00 (GMT +3)</t>
  </si>
  <si>
    <t>Ловите ПОДАРОК 600 бонусов! Успейте списать до 28.11</t>
  </si>
  <si>
    <t>ЗАЧИСЛЕНИЕ ПО 850 БОНУСОВ  
с 10.11.2025 по 23.11.2025 (включительно) при любой покупке. Зачисление не более 1 раза на 1 контакт</t>
  </si>
  <si>
    <t xml:space="preserve">За покупку дарим 850 бонусов! Только до 23.11. Ждем Вас </t>
  </si>
  <si>
    <t>ЗАЧИСЛЕНИЕ ПО 900 БОНУСОВ за покупку от 1000 р. 
С 10.11.2025 по 18.11.2025 (включительно) при любой покупке. Зачисление не более 1 раза на 1 контакт</t>
  </si>
  <si>
    <t xml:space="preserve">За покупку от 1000 р. дарим 900 бонусов! Только до 21.10. Ждем Вас  </t>
  </si>
  <si>
    <t>Зачисление по 800 БОНУСОВ 10.11.25</t>
  </si>
  <si>
    <t>Ловите ПОДАРОК 800 бонусов! Успейте списать до 23.11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</si>
</sst>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8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R10" sqref="R10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35</v>
      </c>
      <c r="B3" s="12">
        <v>45971</v>
      </c>
      <c r="C3" s="12">
        <v>45989</v>
      </c>
      <c r="D3" s="13">
        <v>13631</v>
      </c>
      <c r="E3" s="14" t="str">
        <f>A3</f>
        <v>11.2025_ГФ_Тест.Новые не вовлеченные 600 в подарок</v>
      </c>
      <c r="F3" s="14" t="str">
        <f>CONCATENATE("КГ_",A3)</f>
        <v>КГ_11.2025_ГФ_Тест.Новые не вовлеченные 600 в подарок</v>
      </c>
      <c r="G3" s="12" t="s">
        <v>25</v>
      </c>
      <c r="H3" s="12" t="s">
        <v>25</v>
      </c>
      <c r="I3" s="12" t="s">
        <v>25</v>
      </c>
      <c r="J3" s="12">
        <f>B3</f>
        <v>45971</v>
      </c>
      <c r="K3" s="12">
        <f>C3</f>
        <v>45989</v>
      </c>
      <c r="L3" s="12" t="s">
        <v>26</v>
      </c>
      <c r="M3" s="12" t="s">
        <v>26</v>
      </c>
      <c r="N3" s="12" t="s">
        <v>26</v>
      </c>
      <c r="O3" s="15" t="s">
        <v>39</v>
      </c>
      <c r="P3" s="16" t="s">
        <v>27</v>
      </c>
      <c r="Q3" s="17" t="s">
        <v>40</v>
      </c>
      <c r="R3" s="18" t="s">
        <v>41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33</v>
      </c>
    </row>
    <row r="4" spans="1:25" x14ac:dyDescent="0.3">
      <c r="Y4" s="3"/>
    </row>
    <row r="5" spans="1:25" s="10" customFormat="1" ht="94.5" x14ac:dyDescent="0.25">
      <c r="A5" s="11" t="s">
        <v>36</v>
      </c>
      <c r="B5" s="12">
        <v>45971</v>
      </c>
      <c r="C5" s="12">
        <v>45999</v>
      </c>
      <c r="D5" s="13">
        <v>17049</v>
      </c>
      <c r="E5" s="14" t="str">
        <f>A5</f>
        <v>11.2025_ГФ_Постоянные редко и среднеходящие 850 за покупку</v>
      </c>
      <c r="F5" s="14" t="str">
        <f>CONCATENATE("КГ_",A5)</f>
        <v>КГ_11.2025_ГФ_Постоянные редко и среднеходящие 850 за покупку</v>
      </c>
      <c r="G5" s="12">
        <f>B5</f>
        <v>45971</v>
      </c>
      <c r="H5" s="12">
        <v>45984</v>
      </c>
      <c r="I5" s="12" t="s">
        <v>28</v>
      </c>
      <c r="J5" s="12" t="s">
        <v>25</v>
      </c>
      <c r="K5" s="12">
        <f>C5</f>
        <v>45999</v>
      </c>
      <c r="L5" s="12" t="s">
        <v>26</v>
      </c>
      <c r="M5" s="12" t="s">
        <v>26</v>
      </c>
      <c r="N5" s="12" t="s">
        <v>26</v>
      </c>
      <c r="O5" s="15" t="s">
        <v>42</v>
      </c>
      <c r="P5" s="16" t="s">
        <v>27</v>
      </c>
      <c r="Q5" s="17" t="s">
        <v>40</v>
      </c>
      <c r="R5" s="21" t="s">
        <v>43</v>
      </c>
      <c r="S5" s="19">
        <f>LEN(R5)</f>
        <v>56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34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37</v>
      </c>
      <c r="B7" s="12">
        <v>45971</v>
      </c>
      <c r="C7" s="12">
        <v>45994</v>
      </c>
      <c r="D7" s="13">
        <v>27887</v>
      </c>
      <c r="E7" s="14" t="str">
        <f>A7</f>
        <v>11.2025_ГФ_Тест.Постоянные перспективные 900 за 1000 р. короткая</v>
      </c>
      <c r="F7" s="14" t="str">
        <f>CONCATENATE("КГ_",A7)</f>
        <v>КГ_11.2025_ГФ_Тест.Постоянные перспективные 900 за 1000 р. короткая</v>
      </c>
      <c r="G7" s="12">
        <f>B7</f>
        <v>45971</v>
      </c>
      <c r="H7" s="12">
        <v>45979</v>
      </c>
      <c r="I7" s="12" t="s">
        <v>28</v>
      </c>
      <c r="J7" s="12" t="s">
        <v>25</v>
      </c>
      <c r="K7" s="12">
        <f>C7</f>
        <v>45994</v>
      </c>
      <c r="L7" s="12" t="s">
        <v>26</v>
      </c>
      <c r="M7" s="12" t="s">
        <v>26</v>
      </c>
      <c r="N7" s="12" t="s">
        <v>26</v>
      </c>
      <c r="O7" s="15" t="s">
        <v>44</v>
      </c>
      <c r="P7" s="16" t="s">
        <v>27</v>
      </c>
      <c r="Q7" s="17" t="s">
        <v>40</v>
      </c>
      <c r="R7" s="21" t="s">
        <v>45</v>
      </c>
      <c r="S7" s="19">
        <f>LEN(R7)</f>
        <v>68</v>
      </c>
      <c r="T7" s="15" t="s">
        <v>25</v>
      </c>
      <c r="U7" s="16" t="s">
        <v>25</v>
      </c>
      <c r="V7" s="23" t="s">
        <v>25</v>
      </c>
      <c r="W7" s="23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38</v>
      </c>
      <c r="B9" s="12">
        <v>45971</v>
      </c>
      <c r="C9" s="12">
        <v>45984</v>
      </c>
      <c r="D9" s="13">
        <v>13008</v>
      </c>
      <c r="E9" s="14" t="str">
        <f>A9</f>
        <v>11.2025_ГФ_Тест.Спящие и Предотток 800 в подарок короткая</v>
      </c>
      <c r="F9" s="14" t="str">
        <f>CONCATENATE("КГ_",A9)</f>
        <v>КГ_11.2025_ГФ_Тест.Спящие и Предотток 800 в подарок короткая</v>
      </c>
      <c r="G9" s="12" t="s">
        <v>25</v>
      </c>
      <c r="H9" s="12" t="s">
        <v>25</v>
      </c>
      <c r="I9" s="12" t="s">
        <v>25</v>
      </c>
      <c r="J9" s="12">
        <f>B9</f>
        <v>45971</v>
      </c>
      <c r="K9" s="12">
        <f>C9</f>
        <v>45984</v>
      </c>
      <c r="L9" s="12" t="s">
        <v>26</v>
      </c>
      <c r="M9" s="12" t="s">
        <v>26</v>
      </c>
      <c r="N9" s="12" t="s">
        <v>26</v>
      </c>
      <c r="O9" s="15" t="s">
        <v>46</v>
      </c>
      <c r="P9" s="16" t="s">
        <v>27</v>
      </c>
      <c r="Q9" s="17" t="s">
        <v>40</v>
      </c>
      <c r="R9" s="18" t="s">
        <v>47</v>
      </c>
      <c r="S9" s="19">
        <f>LEN(R9)</f>
        <v>52</v>
      </c>
      <c r="T9" s="15" t="s">
        <v>25</v>
      </c>
      <c r="U9" s="16" t="s">
        <v>25</v>
      </c>
      <c r="V9" s="23" t="s">
        <v>25</v>
      </c>
      <c r="W9" s="23"/>
      <c r="X9" s="19">
        <f>LEN(W9)</f>
        <v>0</v>
      </c>
      <c r="Y9" s="20" t="s">
        <v>32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5" t="s">
        <v>29</v>
      </c>
      <c r="B12" s="36"/>
      <c r="C12" s="36"/>
      <c r="D12" s="36"/>
      <c r="E12" s="36"/>
      <c r="F12" s="37"/>
      <c r="G12" s="24">
        <f>SUM(D3,D5,D7,D9)</f>
        <v>71575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5" t="s">
        <v>30</v>
      </c>
      <c r="B14" s="36"/>
      <c r="C14" s="36"/>
      <c r="D14" s="36"/>
      <c r="E14" s="36"/>
      <c r="F14" s="36"/>
      <c r="G14" s="37"/>
      <c r="H14" s="25"/>
      <c r="I14" s="25"/>
      <c r="J14" s="25"/>
      <c r="K14" s="25"/>
      <c r="L14" s="25"/>
      <c r="M14" s="25"/>
      <c r="N14" s="25"/>
      <c r="O14" s="25"/>
      <c r="P14" s="25"/>
      <c r="Q14" s="26"/>
      <c r="T14" s="25"/>
      <c r="U14" s="25"/>
    </row>
    <row r="15" spans="1:25" hidden="1" x14ac:dyDescent="0.3">
      <c r="A15" s="33" t="str">
        <f>A3</f>
        <v>11.2025_ГФ_Тест.Новые не вовлеченные 600 в подарок</v>
      </c>
      <c r="B15" s="27" t="str">
        <f>CONCATENATE(A15,"_СМС Доставлено")</f>
        <v>11.2025_ГФ_Тест.Новые не вовлеченные 600 в подарок_СМС Доставлено</v>
      </c>
      <c r="C15" s="28"/>
      <c r="D15" s="28"/>
      <c r="E15" s="28"/>
      <c r="F15" s="29"/>
      <c r="G15" s="28"/>
      <c r="H15" s="26"/>
      <c r="I15" s="26"/>
      <c r="J15" s="26"/>
      <c r="K15" s="26"/>
      <c r="L15" s="26"/>
      <c r="M15" s="26"/>
      <c r="N15" s="26"/>
      <c r="O15" s="26"/>
      <c r="P15" s="26"/>
      <c r="T15" s="26"/>
      <c r="U15" s="26"/>
    </row>
    <row r="16" spans="1:25" hidden="1" x14ac:dyDescent="0.3">
      <c r="A16" s="34"/>
      <c r="B16" s="30" t="str">
        <f>CONCATENATE(A15,"_СМС НЕ Доставлено")</f>
        <v>11.2025_ГФ_Тест.Новые не вовлеченные 600 в подарок_СМС НЕ Доставлено</v>
      </c>
      <c r="C16" s="31"/>
      <c r="D16" s="31"/>
      <c r="E16" s="31"/>
      <c r="F16" s="32"/>
      <c r="G16" s="31"/>
      <c r="H16" s="26"/>
      <c r="I16" s="26"/>
      <c r="J16" s="26"/>
      <c r="K16" s="26"/>
      <c r="L16" s="26"/>
      <c r="M16" s="26"/>
      <c r="N16" s="26"/>
      <c r="O16" s="26"/>
      <c r="P16" s="26"/>
      <c r="T16" s="26"/>
      <c r="U16" s="26"/>
    </row>
    <row r="17" spans="1:21" hidden="1" x14ac:dyDescent="0.3">
      <c r="A17" s="33" t="str">
        <f>A5</f>
        <v>11.2025_ГФ_Постоянные редко и среднеходящие 850 за покупку</v>
      </c>
      <c r="B17" s="27" t="str">
        <f>CONCATENATE(A17,"_показ совершен")</f>
        <v>11.2025_ГФ_Постоянные редко и среднеходящие 850 за покупку_показ совершен</v>
      </c>
      <c r="C17" s="28"/>
      <c r="D17" s="28"/>
      <c r="E17" s="28"/>
      <c r="F17" s="29"/>
      <c r="G17" s="28"/>
      <c r="H17" s="26"/>
      <c r="I17" s="26"/>
      <c r="J17" s="26"/>
      <c r="K17" s="26"/>
      <c r="L17" s="26"/>
      <c r="M17" s="26"/>
      <c r="N17" s="26"/>
      <c r="O17" s="26"/>
      <c r="P17" s="26"/>
      <c r="T17" s="26"/>
      <c r="U17" s="26"/>
    </row>
    <row r="18" spans="1:21" hidden="1" x14ac:dyDescent="0.3">
      <c r="A18" s="34"/>
      <c r="B18" s="30" t="str">
        <f>CONCATENATE(A17,"_показ не совершен")</f>
        <v>11.2025_ГФ_Постоянные редко и среднеходящие 850 за покупку_показ не совершен</v>
      </c>
      <c r="C18" s="31"/>
      <c r="D18" s="31"/>
      <c r="E18" s="31"/>
      <c r="F18" s="32"/>
      <c r="G18" s="31"/>
      <c r="H18" s="26"/>
      <c r="I18" s="26"/>
      <c r="J18" s="26"/>
      <c r="K18" s="26"/>
      <c r="L18" s="26"/>
      <c r="M18" s="26"/>
      <c r="N18" s="26"/>
      <c r="O18" s="26"/>
      <c r="P18" s="26"/>
      <c r="T18" s="26"/>
      <c r="U18" s="26"/>
    </row>
    <row r="19" spans="1:21" hidden="1" x14ac:dyDescent="0.3">
      <c r="A19" s="33" t="str">
        <f>A7</f>
        <v>11.2025_ГФ_Тест.Постоянные перспективные 900 за 1000 р. короткая</v>
      </c>
      <c r="B19" s="27" t="str">
        <f>CONCATENATE(A19,"_СМС Доставлено")</f>
        <v>11.2025_ГФ_Тест.Постоянные перспективные 900 за 1000 р. короткая_СМС Доставлено</v>
      </c>
      <c r="C19" s="28"/>
      <c r="D19" s="28"/>
      <c r="E19" s="28"/>
      <c r="F19" s="29"/>
      <c r="G19" s="28"/>
      <c r="H19" s="26"/>
      <c r="I19" s="26"/>
      <c r="J19" s="26"/>
      <c r="K19" s="26"/>
      <c r="L19" s="26"/>
      <c r="M19" s="26"/>
      <c r="N19" s="26"/>
      <c r="O19" s="26"/>
      <c r="P19" s="26"/>
      <c r="T19" s="26"/>
      <c r="U19" s="26"/>
    </row>
    <row r="20" spans="1:21" hidden="1" x14ac:dyDescent="0.3">
      <c r="A20" s="34"/>
      <c r="B20" s="30" t="str">
        <f>CONCATENATE(A19,"_СМС НЕ Доставлено")</f>
        <v>11.2025_ГФ_Тест.Постоянные перспективные 900 за 1000 р. короткая_СМС НЕ Доставлено</v>
      </c>
      <c r="C20" s="31"/>
      <c r="D20" s="31"/>
      <c r="E20" s="31"/>
      <c r="F20" s="32"/>
      <c r="G20" s="31"/>
      <c r="H20" s="26"/>
      <c r="I20" s="26"/>
      <c r="J20" s="26"/>
      <c r="K20" s="26"/>
      <c r="L20" s="26"/>
      <c r="M20" s="26"/>
      <c r="N20" s="26"/>
      <c r="O20" s="26"/>
      <c r="P20" s="26"/>
      <c r="T20" s="26"/>
      <c r="U20" s="26"/>
    </row>
    <row r="21" spans="1:21" hidden="1" x14ac:dyDescent="0.3">
      <c r="A21" s="33" t="str">
        <f>A9</f>
        <v>11.2025_ГФ_Тест.Спящие и Предотток 800 в подарок короткая</v>
      </c>
      <c r="B21" s="27" t="str">
        <f>CONCATENATE(A21,"_СМС Доставлено")</f>
        <v>11.2025_ГФ_Тест.Спящие и Предотток 800 в подарок короткая_СМС Доставлено</v>
      </c>
      <c r="C21" s="28"/>
      <c r="D21" s="28"/>
      <c r="E21" s="28"/>
      <c r="F21" s="29"/>
      <c r="G21" s="28"/>
    </row>
    <row r="22" spans="1:21" hidden="1" x14ac:dyDescent="0.3">
      <c r="A22" s="34"/>
      <c r="B22" s="30" t="str">
        <f>CONCATENATE(A21,"_СМС НЕ Доставлено")</f>
        <v>11.2025_ГФ_Тест.Спящие и Предотток 800 в подарок короткая_СМС НЕ Доставлено</v>
      </c>
      <c r="C22" s="31"/>
      <c r="D22" s="31"/>
      <c r="E22" s="31"/>
      <c r="F22" s="32"/>
      <c r="G22" s="31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2025-11-01T03:05:13Z</dcterms:modified>
</cp:coreProperties>
</file>