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Здесь аптека\SAAS Аналитика\"/>
    </mc:Choice>
  </mc:AlternateContent>
  <xr:revisionPtr revIDLastSave="0" documentId="13_ncr:1_{FCE62B41-6659-49AA-AD21-DBC7510A7F7C}" xr6:coauthVersionLast="40" xr6:coauthVersionMax="40" xr10:uidLastSave="{00000000-0000-0000-0000-000000000000}"/>
  <bookViews>
    <workbookView xWindow="-108" yWindow="-108" windowWidth="23256" windowHeight="12576" activeTab="2" xr2:uid="{F86D72E1-A4A5-4151-B245-54ADCE6B65B2}"/>
  </bookViews>
  <sheets>
    <sheet name="Меры" sheetId="1" r:id="rId1"/>
    <sheet name="Таблицы" sheetId="2" r:id="rId2"/>
    <sheet name="Измерения" sheetId="4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4" l="1"/>
</calcChain>
</file>

<file path=xl/sharedStrings.xml><?xml version="1.0" encoding="utf-8"?>
<sst xmlns="http://schemas.openxmlformats.org/spreadsheetml/2006/main" count="547" uniqueCount="248">
  <si>
    <t>Меры бонусов</t>
  </si>
  <si>
    <t>Бонусы Н = 
SUMX(
    FILTER(
        'Движение бонусов',
        'Движение бонусов'[Тип операции] = "d"
    ),
    'Движение бонусов'[Величина бонуса]
)</t>
  </si>
  <si>
    <t>Бонусы Н по чекам = SUM('Продажи'[bonusesACC])</t>
  </si>
  <si>
    <t>Бонусы С = 
SUMX(
    FILTER(
        'Движение бонусов',
        'Движение бонусов'[Тип операции] = "c"
    ),
    'Движение бонусов'[Величина бонуса]
)</t>
  </si>
  <si>
    <t>Бонусы С по чекам = SUM('Продажи'[bonusesUSE])</t>
  </si>
  <si>
    <t>Бонусы Сгорело = 
SUMX(
    FILTER(
        'Движение бонусов',
        'Движение бонусов'[Тип операции] = "l"
    ),
    'Движение бонусов'[Величина бонуса]
)</t>
  </si>
  <si>
    <t xml:space="preserve">Меры карт </t>
  </si>
  <si>
    <t>Карты новые, шт = 
CALCULATE(
    DISTINCTCOUNT('Продажи'[cardAltKey]),
    FILTER('Продажи', 'Продажи'[Признак первой покупки] = 1)
)</t>
  </si>
  <si>
    <t>Карты скидка, шт = 
CALCULATE(
    DISTINCTCOUNT('Продажи'[cardAltKey]),
    'Продажи'[discount] &gt; 0,
    'Продажи'[cardAltKey] &lt;&gt; BLANK()
)</t>
  </si>
  <si>
    <t>Карты, шт = DISTINCTCOUNTNOBLANK('Продажи'[cardAltKey])</t>
  </si>
  <si>
    <t>Число карт = DISTINCTCOUNT('Карты'[cardAltKey])</t>
  </si>
  <si>
    <t>Контакты новые, шт = 
CALCULATE(
    DISTINCTCOUNT('Продажи'[Контакты]),
    FILTER('Продажи', 'Продажи'[Признак первой покупки] = 1)
)</t>
  </si>
  <si>
    <t>Меры контактов</t>
  </si>
  <si>
    <t>Контакты скидка, шт = 
CALCULATE(
    DISTINCTCOUNT('Продажи'[Контакты]),
    'Продажи'[discount] &gt; 0,
    'Продажи'[Контакты] &lt;&gt; BLANK()
)</t>
  </si>
  <si>
    <t>Контакты, шт = DISTINCTCOUNTNOBLANK('Продажи'[Контакты])</t>
  </si>
  <si>
    <t>Число контактов = DISTINCTCOUNT('Контакты'[contactAltKey])</t>
  </si>
  <si>
    <t>Выручка на аптеку = 
DIVIDE(
    'Меры общих продаж'[Выручка факт общие, руб],
    'Меры общих продаж'[Кол-во магазинов Общие]
)</t>
  </si>
  <si>
    <t>Меры общих продаж</t>
  </si>
  <si>
    <t>Выручка прайс общие, руб = SUM('Продажи'[Выручка прайс])*1</t>
  </si>
  <si>
    <t>Выручка факт общие (без заботы), руб = 
SUMX(
    FILTER('Продажи', 'Продажи'[Тип карты] &lt;&gt; "Забота"),
    'Продажи'[totalsumm]
)</t>
  </si>
  <si>
    <t>Выручка факт общие, руб = SUM('Продажи'[totalsumm])*1</t>
  </si>
  <si>
    <t>Кол-во магазинов Общие = DISTINCTCOUNT('Продажи'[tradeAltKey])</t>
  </si>
  <si>
    <t>Кол-во позиций общие = COUNTROWS('Продажи')</t>
  </si>
  <si>
    <t>Кол-во товаров общие = SUM('Продажи'[amount])</t>
  </si>
  <si>
    <t>Скидка общие, % = 
DIVIDE(
    'Меры общих продаж'[Скидка общие, руб],
    'Меры общих продаж'[Выручка прайс общие, руб]
)</t>
  </si>
  <si>
    <t>Скидка общие, руб = SUM('Продажи'[discount])</t>
  </si>
  <si>
    <t>Ср кол-во позиций общие = 
DIVIDE(
    'Меры общих продаж'[Кол-во позиций общие],
    'Меры общих продаж'[Чеки общие, шт]
)</t>
  </si>
  <si>
    <t>Ср кол-во товаров общие = 
DIVIDE(
    'Меры общих продаж'[Кол-во товаров общие],
    'Меры общих продаж'[Чеки общие, шт]
)</t>
  </si>
  <si>
    <t>Ср цена позиции общие = 
DIVIDE(
    'Меры общих продаж'[Выручка факт общие, руб],
    'Меры общих продаж'[Кол-во позиций общие]
)</t>
  </si>
  <si>
    <t>Средний чек общие факт, руб = 
DIVIDE(
    'Меры общих продаж'[Выручка факт общие, руб],
    'Меры общих продаж'[Чеки общие, шт]
)</t>
  </si>
  <si>
    <t>Чеки общие (без заботы), шт = 
CALCULATE(
    DISTINCTCOUNT('Продажи'[cheque_uniq]),
    'Продажи'[Тип карты] &lt;&gt; "Забота"
)</t>
  </si>
  <si>
    <t>Чеки общие, шт = DISTINCTCOUNT('Продажи'[cheque_uniq])</t>
  </si>
  <si>
    <t>Чеки скидка общие, шт = 
CALCULATE(
    DISTINCTCOUNT('Продажи'[chequeAltKey]),
    'Продажи'[discount] &gt; 0
)</t>
  </si>
  <si>
    <t>Вовлеченность в выручке факт (без заботы), % = 
DIVIDE(
    'Меры продаж'[Выручка факт ПЛ (без заботы), руб],
    'Меры общих продаж'[Выручка факт общие (без заботы), руб]
)</t>
  </si>
  <si>
    <t>Вовлеченность в выручке факт, % = 
DIVIDE(
    'Меры продаж'[Выручка факт ПЛ, руб],
    'Меры общих продаж'[Выручка факт общие, руб]
)</t>
  </si>
  <si>
    <t>Вовлеченность в чеках (без заботы), % = 
DIVIDE(
    'Меры продаж'[Чеки ПЛ (без заботы), шт],
    'Меры общих продаж'[Чеки общие (без заботы), шт]
)</t>
  </si>
  <si>
    <t>Меры продаж</t>
  </si>
  <si>
    <t>Вовлеченность в чеках, % = 
DIVIDE(
    'Меры продаж'[Чеки ПЛ, шт],
    'Меры общих продаж'[Чеки общие, шт]
)</t>
  </si>
  <si>
    <t>Выручка прайс ПЛ, руб = 
SUMX(
    FILTER('Продажи', 'Продажи'[cardAltKey] &lt;&gt; BLANK()),
    'Продажи'[Выручка прайс]
)</t>
  </si>
  <si>
    <t>Выручка с карты = 
DIVIDE(
    'Меры продаж'[Выручка факт ПЛ, руб],
    'Меры карт'[Карты, шт]
)</t>
  </si>
  <si>
    <t>Выручка с контакта = 
DIVIDE(
    'Меры продаж'[Выручка факт ПЛ, руб],
    'Меры контактов'[Контакты, шт]
)</t>
  </si>
  <si>
    <t>Выручка факт ПЛ (без заботы), руб = 
SUMX(
    FILTER('Продажи', 'Продажи'[cardAltKey] &lt;&gt; BLANK() &amp;&amp; 'Продажи'[Тип карты] &lt;&gt; "Забота"),
    'Продажи'[totalsumm]
)</t>
  </si>
  <si>
    <t>Выручка факт ПЛ, руб = 
SUMX(
    FILTER('Продажи', 'Продажи'[cardAltKey] &lt;&gt; BLANK()),
    'Продажи'[totalsumm]
)</t>
  </si>
  <si>
    <t>Кол-во магазинов с ПЛ = 
CALCULATE(
    DISTINCTCOUNT('Продажи'[tradeAltKey]),
    'Продажи'[cardAltKey] &lt;&gt; BLANK()
)</t>
  </si>
  <si>
    <t>Скидка ПЛ, % = 
DIVIDE(
    'Меры продаж'[Скидка ПЛ, руб],
    'Меры продаж'[Выручка прайс ПЛ, руб]
)</t>
  </si>
  <si>
    <t>Скидка ПЛ, руб = 
SUMX(
    FILTER('Продажи', 'Продажи'[cardAltKey] &lt;&gt; BLANK()),
    'Продажи'[discount]
)</t>
  </si>
  <si>
    <t>Средний чек ПЛ факт, руб = 
DIVIDE(
    'Меры продаж'[Выручка факт ПЛ, руб],
    'Меры продаж'[Чеки ПЛ, шт]
)</t>
  </si>
  <si>
    <t>Частота покупок карт ПЛ = 
DIVIDE(
    'Меры продаж'[Чеки ПЛ, шт],
    'Меры карт'[Карты, шт]
)</t>
  </si>
  <si>
    <t>Частота покупок контактов ПЛ = 
DIVIDE(
    'Меры продаж'[Чеки ПЛ, шт],
    'Меры контактов'[Контакты, шт]
)</t>
  </si>
  <si>
    <t>Чеки ПЛ (без заботы), шт = 
CALCULATE(
    DISTINCTCOUNT('Продажи'[cheque_uniq]),
    'Продажи'[cardAltKey] &lt;&gt; BLANK() &amp;&amp;
    'Продажи'[Тип карты] &lt;&gt; "Забота"
)</t>
  </si>
  <si>
    <t>Чеки ПЛ, шт = 
CALCULATE(
    DISTINCTCOUNT('Продажи'[cheque_uniq]),
    'Продажи'[cardAltKey] &lt;&gt; BLANK()
)</t>
  </si>
  <si>
    <t>Чеки скидка ПЛ, шт = 
CALCULATE(
    DISTINCTCOUNT('Продажи'[chequeAltKey]),
    'Продажи'[discount] &gt; 0,
    'Продажи'[cardAltKey] &lt;&gt; BLANK()
)</t>
  </si>
  <si>
    <t>Меры товаров</t>
  </si>
  <si>
    <t>Кол-во позиций ПЛ = 
COUNTROWS(
    FILTER(
        'Продажи',
        NOT(ISBLANK('Продажи'[cardAltKey]))
    )
)</t>
  </si>
  <si>
    <t>Кол-во товаров ПЛ = 
SUMX(
    FILTER('Продажи', 'Продажи'[cardAltKey] &lt;&gt; BLANK()),
    'Продажи'[amount]
)</t>
  </si>
  <si>
    <t>Ср кол-во позиций ПЛ = 
DIVIDE(
    'Меры товаров'[Кол-во позиций ПЛ],
    'Меры продаж'[Чеки ПЛ, шт]
)</t>
  </si>
  <si>
    <t>Ср цена позиции ПЛ = 
DIVIDE(
    'Меры продаж'[Выручка факт ПЛ, руб],
    'Меры товаров'[Кол-во позиций ПЛ]
)</t>
  </si>
  <si>
    <t>Таблица</t>
  </si>
  <si>
    <t>Мера</t>
  </si>
  <si>
    <t>Формула для расчета</t>
  </si>
  <si>
    <t>Города</t>
  </si>
  <si>
    <t>Назначение</t>
  </si>
  <si>
    <t>Справочник</t>
  </si>
  <si>
    <t>Столбец</t>
  </si>
  <si>
    <t>Описание</t>
  </si>
  <si>
    <t>cityAltKey</t>
  </si>
  <si>
    <t>Город</t>
  </si>
  <si>
    <t>regionAltKey</t>
  </si>
  <si>
    <t>ключ города</t>
  </si>
  <si>
    <t>ключ региона</t>
  </si>
  <si>
    <t>скрыть</t>
  </si>
  <si>
    <t>processDateTime</t>
  </si>
  <si>
    <t>Тип операции</t>
  </si>
  <si>
    <t>chequeAltKey</t>
  </si>
  <si>
    <t>campaignAltKey</t>
  </si>
  <si>
    <t>cardAltKey</t>
  </si>
  <si>
    <t>Величина бонуса</t>
  </si>
  <si>
    <t>Дата сгорания бонуса</t>
  </si>
  <si>
    <t>processDate</t>
  </si>
  <si>
    <t>campaignAltKey_original</t>
  </si>
  <si>
    <t>Движение бонусов</t>
  </si>
  <si>
    <t>Факты</t>
  </si>
  <si>
    <t>Кампании</t>
  </si>
  <si>
    <t>Наименование кампании</t>
  </si>
  <si>
    <t>Дата начала кампании</t>
  </si>
  <si>
    <t>Дата окончания кампании</t>
  </si>
  <si>
    <t>Тип абонемента = 
SWITCH(
    TRUE(),
    'Кампании'[campaignAltKey] IN {"546ac81d-5974-11ef-80cf-00155d4e1e01", "clone(1)-aaa546ac81d-5974-11ef-80cf-00155d4e1e01", "а546ac81d-5974-11ef-80cf-00155d4e1e01", "aaa546ac81d-5974-11ef-80cf-00155d4e1e01"}, "Сердце и сосуды",
    'Кампании'[campaignAltKey] IN {"546ac81f-5974-11ef-80cf-00155d4e1e01", "clone(8)-546ac823-5974-11ef-80cf-00155d4e1e01", "а546ac81f-5974-11ef-80cf-00155d4e1e01", "clone(2)-546ac823-5974-11ef-80cf-00155d4e1e01"}, "Венотоники",
    'Кампании'[campaignAltKey] IN {"546ac821-5974-11ef-80cf-00155d4e1e01", "clone(9)-546ac823-5974-11ef-80cf-00155d4e1e01", "а546ac821-5974-11ef-80cf-00155d4e1e01", "clone(4)-546ac823-5974-11ef-80cf-00155d4e1e01"}, "Женское здоровье",
    'Кампании'[campaignAltKey] IN {"546ac820-5974-11ef-80cf-00155d4e1e01", "clone(11)-546ac823-5974-11ef-80cf-00155d4e1e01", "а546ac820-5974-11ef-80cf-00155d4e1e01", "clone(3)-546ac823-5974-11ef-80cf-00155d4e1e01"}, "Диабет",
    'Кампании'[campaignAltKey] IN {"546ac822-5974-11ef-80cf-00155d4e1e01", "clone(7)-546ac823-5974-11ef-80cf-00155d4e1e01", "а546ac822-5974-11ef-80cf-00155d4e1e01", "clone(1)-546ac823-5974-11ef-80cf-00155d4e1e01"}, "Пищеварение",
    'Кампании'[campaignAltKey] IN {"546ac81e-5974-11ef-80cf-00155d4e1e01", "clone(10)-546ac823-5974-11ef-80cf-00155d4e1e01", "а546ac81e-5974-11ef-80cf-00155d4e1e01", "clone(6)-546ac823-5974-11ef-80cf-00155d4e1e01"}, "Суставы и мышцы",
    'Кампании'[campaignAltKey] IN {"546ac823-5974-11ef-80cf-00155d4e1e01", "clone(1)-ааа546ac823-5974-11ef-80cf-00155d4e1e01", "аmm546ac823-5974-11ef-80cf-00155d4e1e01", "ааа546ac823-5974-11ef-80cf-00155d4e1e01"}, "Мультипакет"
)</t>
  </si>
  <si>
    <t>Каналы продаж</t>
  </si>
  <si>
    <t>ChanelSales_GUID</t>
  </si>
  <si>
    <t>Канал продаж</t>
  </si>
  <si>
    <t>Сегмент по каналу</t>
  </si>
  <si>
    <t>Карты</t>
  </si>
  <si>
    <t>contactAltKey</t>
  </si>
  <si>
    <t>Номер карты</t>
  </si>
  <si>
    <t>Тип карты</t>
  </si>
  <si>
    <t>Статус карты</t>
  </si>
  <si>
    <t>Карта сотрудника аптеки</t>
  </si>
  <si>
    <t>1 - да, 0 - нет</t>
  </si>
  <si>
    <t>Activated, Blocked, Inactive</t>
  </si>
  <si>
    <t>VIP, Виртуальная, Доктор, Забота, Кошелек, Пластик</t>
  </si>
  <si>
    <t>Категории</t>
  </si>
  <si>
    <t>categoryAltKey</t>
  </si>
  <si>
    <t>Категория</t>
  </si>
  <si>
    <t>Контакты</t>
  </si>
  <si>
    <t>Дата рождения</t>
  </si>
  <si>
    <t>Пол</t>
  </si>
  <si>
    <t>Номер телефона</t>
  </si>
  <si>
    <t>Согласие на смс</t>
  </si>
  <si>
    <t>Email</t>
  </si>
  <si>
    <t>Согласие на email</t>
  </si>
  <si>
    <t>Согласие на push</t>
  </si>
  <si>
    <t>Карта активирована</t>
  </si>
  <si>
    <t>Дата регистрации</t>
  </si>
  <si>
    <t>Дата регистрации в ПЛ</t>
  </si>
  <si>
    <t>Девайс регистрации</t>
  </si>
  <si>
    <t>Магазины</t>
  </si>
  <si>
    <t>orgunitAltKey</t>
  </si>
  <si>
    <t>Магазин</t>
  </si>
  <si>
    <t>Название магазина</t>
  </si>
  <si>
    <t>Бренд</t>
  </si>
  <si>
    <t>Формат</t>
  </si>
  <si>
    <t>Маркетинговые списки</t>
  </si>
  <si>
    <t>Маркетинговый список</t>
  </si>
  <si>
    <t>Дата рассылки</t>
  </si>
  <si>
    <t>Канал рассылки</t>
  </si>
  <si>
    <t>Статус доставки рассылки</t>
  </si>
  <si>
    <t>Продажи</t>
  </si>
  <si>
    <t>salePosAltKey</t>
  </si>
  <si>
    <t>goodsAltKey</t>
  </si>
  <si>
    <t>deviceAltKey</t>
  </si>
  <si>
    <t>tradeAltKey</t>
  </si>
  <si>
    <t>amount</t>
  </si>
  <si>
    <t>unitPrice</t>
  </si>
  <si>
    <t>discount</t>
  </si>
  <si>
    <t>totalsumm</t>
  </si>
  <si>
    <t>endDate</t>
  </si>
  <si>
    <t>Канал продажи</t>
  </si>
  <si>
    <t>bonusesACC</t>
  </si>
  <si>
    <t>bonusesUSE</t>
  </si>
  <si>
    <t>Выручка прайс = 'Продажи'[totalsumm] + 'Продажи'[discount]</t>
  </si>
  <si>
    <t>Дата первой покупки карты = 
VAR Card = 'Продажи'[cardAltKey]
RETURN
MINX(
    FILTER(
        'Продажи',
        'Продажи'[cardAltKey] = Card &amp;&amp; 'Продажи'[cardAltKey] &lt;&gt; BLANK()
    ),
    'Продажи'[processDateTime].[Date]
)</t>
  </si>
  <si>
    <t>Дата последней покупки карты = 
VAR Card = 'Продажи'[cardAltKey]
RETURN
MAXX(
    FILTER(
        'Продажи',
        'Продажи'[cardAltKey] = Card &amp;&amp; 'Продажи'[cardAltKey] &lt;&gt; BLANK()
    ),
    'Продажи'[processDateTime].[Date]
)</t>
  </si>
  <si>
    <t>Ключ чека</t>
  </si>
  <si>
    <t>Ключ кампании</t>
  </si>
  <si>
    <t>Ключ карты</t>
  </si>
  <si>
    <t>Дата события</t>
  </si>
  <si>
    <t>Ключ канала</t>
  </si>
  <si>
    <t>Сегмент по каналу укрупненно</t>
  </si>
  <si>
    <t xml:space="preserve"> - нет в MB</t>
  </si>
  <si>
    <t>Ключ контакта</t>
  </si>
  <si>
    <t>Ключ категории</t>
  </si>
  <si>
    <t>Ключ магазина</t>
  </si>
  <si>
    <t>Ключ региона</t>
  </si>
  <si>
    <t>Ключ Города</t>
  </si>
  <si>
    <t>ключ карты</t>
  </si>
  <si>
    <t>ключ девайса</t>
  </si>
  <si>
    <t>ключ магазина</t>
  </si>
  <si>
    <t>Дата покупки</t>
  </si>
  <si>
    <t>ключ товара</t>
  </si>
  <si>
    <t>кол-во</t>
  </si>
  <si>
    <t>цена</t>
  </si>
  <si>
    <t>скидка</t>
  </si>
  <si>
    <t>выручка</t>
  </si>
  <si>
    <t>ключ кампании</t>
  </si>
  <si>
    <t>канал продаж</t>
  </si>
  <si>
    <t>бонусов начисленно</t>
  </si>
  <si>
    <t>бонусов списано</t>
  </si>
  <si>
    <t>Дни с последней покупки = 
IF(
    'Продажи'[cardAltKey] = "",
    "",
    IF(
        'Продажи'[Кол-во дней с последней покупки карты] &lt; 31,
        "0 - 30",
        if(
            'Продажи'[Кол-во дней с последней покупки карты] &lt; 61,
            "31 - 60",
            if(
                'Продажи'[Кол-во дней с последней покупки карты] &lt; 91,
                "61 - 90",
                if(
                    'Продажи'[Кол-во дней с последней покупки карты] &lt; 121,
                    "91 - 120",
                    if(
                        'Продажи'[Кол-во дней с последней покупки карты] &lt; 181,
                        "121 - 180",
                        if(
                            'Продажи'[Кол-во дней с последней покупки карты] &lt; 366,
                            "181 - 365",
                            "Больше 365"
                        )
                    )
                )
            )
        )
    )
)</t>
  </si>
  <si>
    <t>Кол-во чеков карты детализированно = 
VAR Customer = 'Продажи'[cardAltKey]
VAR TabChecks = 
SELECTCOLUMNS(
    'Продажи',
    "chequeAltKey",
    'Продажи'[chequeAltKey],
    "cardAltKey",
    'Продажи'[cardAltKey]
)
VAR FilterTabChecks = 
FILTER(
    TabChecks,
    [cardAltKey] = Customer
)
VAR Finish_TabChecks = 
DISTINCT(
    SELECTCOLUMNS(
        FilterTabChecks,
        "cheque",
        [chequeAltKey]
    )
)
RETURN
IF(
    'Продажи'[cardAltKey] = "",
    "",
IF(
    COUNTROWS(
        Finish_TabChecks
    ) &gt;= 25,
    "Более 25",
    COUNTROWS(
        Finish_TabChecks
    ) &amp; ""
))</t>
  </si>
  <si>
    <t>Средний чек карты детализированный = 
VAR Customer = 'Продажи'[cardAltKey]
VAR TablCheck = 
SELECTCOLUMNS(
    'Продажи',
    "cardAltKey",
    'Продажи'[cardAltKey],
    "totalsumm",
    'Продажи'[totalsumm],
    "chequeAltKey",
    'Продажи'[chequeAltKey]
)
VAR Filter_TablCheck = 
FILTER(
    TablCheck,
    [cardAltKey] = Customer
)
VAR Count_Rows =
COUNTROWS(
    DISTINCT(
        SELECTCOLUMNS(
            Filter_TablCheck,
            "cheque",
            [chequeAltKey]
        )
    )
)
VAR SUM_amount = 
SUMX(
    FILTER(
        TablCheck,
        [cardAltKey] = Customer
    ),
    [totalsumm]
)
VAR Result = 
DIVIDE(SUM_amount, Count_Rows)
RETURN
IF(
    'Продажи'[cardAltKey] = "",
    "",
    IF( 
        Result &lt;= 400, 
        "Менее 400",
        IF(
            Result &gt; 400 &amp;&amp; Result &lt;= 800,
            "401 - 800",
            IF(
                Result &gt; 800 &amp;&amp; Result &lt;= 1200,
                "801 - 1200",
                IF(
                    Result &gt; 1200 &amp;&amp; Result &lt;= 1600,
                    "1201 - 1600",
                    IF(
                        Result &gt; 1600 &amp;&amp; Result &lt;= 2000,
                        "1601 - 2000",
                        IF(
                            Result &gt; 2000 &amp;&amp; Result  &lt;= 2400,
                            "2001 - 2400",
                            IF(
                                Result &gt; 2400,
                                "2401 и более"
                            )
                        )
                    )
                )
            )
        )
    )
)</t>
  </si>
  <si>
    <t>Признак первой покупки = 
IF(
    'Продажи'[processDate] = 'Продажи'[Дата первой покупки карты],
    1,
    0
)</t>
  </si>
  <si>
    <t>balanceTypeAltKey</t>
  </si>
  <si>
    <t>mainBalance, promoPoints</t>
  </si>
  <si>
    <t>cheque_uniq = CONCATENATE('Продажи'[chequeAltKey], CONCATENATE("_", 'Продажи'[processDate]))</t>
  </si>
  <si>
    <t>Контакты = RELATED('Карты'[contactAltKey])</t>
  </si>
  <si>
    <t>Тип абонемента = RELATED('Кампании'[Тип абонемента])</t>
  </si>
  <si>
    <t>Тип карты = RELATED('Карты'[Тип карты])</t>
  </si>
  <si>
    <t>Регион</t>
  </si>
  <si>
    <t>Реестр рассылок</t>
  </si>
  <si>
    <t>Затраты на коммуникации</t>
  </si>
  <si>
    <t>Наименование сегмента воздействия</t>
  </si>
  <si>
    <t>Маркетинговый список ЦА</t>
  </si>
  <si>
    <t>Дата начала предложения</t>
  </si>
  <si>
    <t>Дата окончания предложения</t>
  </si>
  <si>
    <t>Наименование товара</t>
  </si>
  <si>
    <t>Товары</t>
  </si>
  <si>
    <t xml:space="preserve">Выручка прайс </t>
  </si>
  <si>
    <t xml:space="preserve">Дата первой покупки карты </t>
  </si>
  <si>
    <t xml:space="preserve">Дата последней покупки карты </t>
  </si>
  <si>
    <t xml:space="preserve">Дни с последней покупки </t>
  </si>
  <si>
    <t xml:space="preserve">Кол-во чеков карты детализированно </t>
  </si>
  <si>
    <t xml:space="preserve">Средний чек карты детализированный </t>
  </si>
  <si>
    <t xml:space="preserve">Признак первой покупки </t>
  </si>
  <si>
    <t xml:space="preserve">cheque_uniq </t>
  </si>
  <si>
    <t xml:space="preserve">Контакты </t>
  </si>
  <si>
    <t xml:space="preserve">Тип абонемента </t>
  </si>
  <si>
    <t xml:space="preserve">Тип карты </t>
  </si>
  <si>
    <t xml:space="preserve">Бонусы Н </t>
  </si>
  <si>
    <t xml:space="preserve">Бонусы Н по чекам </t>
  </si>
  <si>
    <t xml:space="preserve">Бонусы С </t>
  </si>
  <si>
    <t xml:space="preserve">Бонусы С по чекам </t>
  </si>
  <si>
    <t xml:space="preserve">Бонусы Сгорело </t>
  </si>
  <si>
    <t xml:space="preserve">Карты новые, шт </t>
  </si>
  <si>
    <t xml:space="preserve">Карты скидка, шт </t>
  </si>
  <si>
    <t xml:space="preserve">Карты, шт </t>
  </si>
  <si>
    <t xml:space="preserve">Число карт </t>
  </si>
  <si>
    <t xml:space="preserve">Контакты новые, шт </t>
  </si>
  <si>
    <t xml:space="preserve">Контакты скидка, шт </t>
  </si>
  <si>
    <t xml:space="preserve">Контакты, шт </t>
  </si>
  <si>
    <t xml:space="preserve">Число контактов </t>
  </si>
  <si>
    <t xml:space="preserve">Выручка на аптеку </t>
  </si>
  <si>
    <t xml:space="preserve">Выручка прайс общие, руб </t>
  </si>
  <si>
    <t xml:space="preserve">Выручка факт общие (без заботы), руб </t>
  </si>
  <si>
    <t xml:space="preserve">Выручка факт общие, руб </t>
  </si>
  <si>
    <t xml:space="preserve">Кол-во магазинов Общие </t>
  </si>
  <si>
    <t xml:space="preserve">Кол-во позиций общие </t>
  </si>
  <si>
    <t xml:space="preserve">Кол-во товаров общие </t>
  </si>
  <si>
    <t xml:space="preserve">Скидка общие, % </t>
  </si>
  <si>
    <t xml:space="preserve">Скидка общие, руб </t>
  </si>
  <si>
    <t xml:space="preserve">Ср кол-во позиций общие </t>
  </si>
  <si>
    <t xml:space="preserve">Ср кол-во товаров общие </t>
  </si>
  <si>
    <t xml:space="preserve">Ср цена позиции общие </t>
  </si>
  <si>
    <t xml:space="preserve">Средний чек общие факт, руб </t>
  </si>
  <si>
    <t xml:space="preserve">Чеки общие (без заботы), шт </t>
  </si>
  <si>
    <t xml:space="preserve">Чеки общие, шт </t>
  </si>
  <si>
    <t xml:space="preserve">Чеки скидка общие, шт </t>
  </si>
  <si>
    <t xml:space="preserve">Вовлеченность в выручке факт (без заботы), % </t>
  </si>
  <si>
    <t xml:space="preserve">Вовлеченность в выручке факт, % </t>
  </si>
  <si>
    <t xml:space="preserve">Вовлеченность в чеках (без заботы), % </t>
  </si>
  <si>
    <t xml:space="preserve">Вовлеченность в чеках, % </t>
  </si>
  <si>
    <t xml:space="preserve">Выручка прайс ПЛ, руб </t>
  </si>
  <si>
    <t xml:space="preserve">Выручка с карты </t>
  </si>
  <si>
    <t xml:space="preserve">Выручка с контакта </t>
  </si>
  <si>
    <t xml:space="preserve">Выручка факт ПЛ (без заботы), руб </t>
  </si>
  <si>
    <t xml:space="preserve">Выручка факт ПЛ, руб </t>
  </si>
  <si>
    <t xml:space="preserve">Кол-во магазинов с ПЛ </t>
  </si>
  <si>
    <t xml:space="preserve">Скидка ПЛ, % </t>
  </si>
  <si>
    <t xml:space="preserve">Скидка ПЛ, руб </t>
  </si>
  <si>
    <t xml:space="preserve">Средний чек ПЛ факт, руб </t>
  </si>
  <si>
    <t xml:space="preserve">Частота покупок карт ПЛ </t>
  </si>
  <si>
    <t xml:space="preserve">Частота покупок контактов ПЛ </t>
  </si>
  <si>
    <t xml:space="preserve">Чеки ПЛ (без заботы), шт </t>
  </si>
  <si>
    <t xml:space="preserve">Чеки ПЛ, шт </t>
  </si>
  <si>
    <t xml:space="preserve">Чеки скидка ПЛ, шт </t>
  </si>
  <si>
    <t xml:space="preserve">Кол-во позиций ПЛ </t>
  </si>
  <si>
    <t xml:space="preserve">Кол-во товаров ПЛ </t>
  </si>
  <si>
    <t xml:space="preserve">Ср кол-во позиций ПЛ </t>
  </si>
  <si>
    <t xml:space="preserve">Ср цена позиции ПЛ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</si>
</sst>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2" borderId="0" xfId="0" applyFill="1"/>
    <xf numFmtId="0" fontId="0" fillId="0" borderId="1" xfId="0" applyBorder="1" applyAlignment="1"/>
    <xf numFmtId="0" fontId="2" fillId="0" borderId="1" xfId="0" applyNumberFormat="1" applyFont="1" applyFill="1" applyBorder="1" applyAlignment="1" applyProtection="1"/>
    <xf numFmtId="0" fontId="0" fillId="2" borderId="1" xfId="0" applyFill="1" applyBorder="1"/>
    <xf numFmtId="0" fontId="2" fillId="2" borderId="1" xfId="0" applyNumberFormat="1" applyFont="1" applyFill="1" applyBorder="1" applyAlignment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A8064D-1C04-4782-8FD1-41DAF2F4DB53}">
  <dimension ref="B2:D64"/>
  <sheetViews>
    <sheetView showGridLines="0" zoomScale="70" zoomScaleNormal="70" workbookViewId="0">
      <selection activeCell="D5" sqref="D5"/>
    </sheetView>
  </sheetViews>
  <sheetFormatPr defaultRowHeight="14.4" x14ac:dyDescent="0.3"/>
  <cols>
    <col min="1" max="1" width="5.109375" customWidth="1"/>
    <col min="2" max="2" width="19.33203125" bestFit="1" customWidth="1"/>
    <col min="3" max="3" width="42.109375" bestFit="1" customWidth="1"/>
    <col min="4" max="4" width="46.77734375" style="1" customWidth="1"/>
  </cols>
  <sheetData>
    <row r="2" spans="2:4" x14ac:dyDescent="0.3">
      <c r="B2" s="5" t="s">
        <v>57</v>
      </c>
      <c r="C2" s="5" t="s">
        <v>58</v>
      </c>
      <c r="D2" s="6" t="s">
        <v>59</v>
      </c>
    </row>
    <row r="3" spans="2:4" ht="115.2" x14ac:dyDescent="0.3">
      <c r="B3" s="3" t="s">
        <v>0</v>
      </c>
      <c r="C3" s="3" t="s">
        <v>197</v>
      </c>
      <c r="D3" s="4" t="s">
        <v>1</v>
      </c>
    </row>
    <row r="4" spans="2:4" x14ac:dyDescent="0.3">
      <c r="B4" s="3" t="s">
        <v>0</v>
      </c>
      <c r="C4" s="3" t="s">
        <v>198</v>
      </c>
      <c r="D4" s="4" t="s">
        <v>2</v>
      </c>
    </row>
    <row r="5" spans="2:4" ht="115.2" x14ac:dyDescent="0.3">
      <c r="B5" s="3" t="s">
        <v>0</v>
      </c>
      <c r="C5" s="3" t="s">
        <v>199</v>
      </c>
      <c r="D5" s="4" t="s">
        <v>3</v>
      </c>
    </row>
    <row r="6" spans="2:4" x14ac:dyDescent="0.3">
      <c r="B6" s="3" t="s">
        <v>0</v>
      </c>
      <c r="C6" s="3" t="s">
        <v>200</v>
      </c>
      <c r="D6" s="4" t="s">
        <v>4</v>
      </c>
    </row>
    <row r="7" spans="2:4" ht="115.2" x14ac:dyDescent="0.3">
      <c r="B7" s="3" t="s">
        <v>0</v>
      </c>
      <c r="C7" s="3" t="s">
        <v>201</v>
      </c>
      <c r="D7" s="4" t="s">
        <v>5</v>
      </c>
    </row>
    <row r="9" spans="2:4" x14ac:dyDescent="0.3">
      <c r="B9" s="5" t="s">
        <v>57</v>
      </c>
      <c r="C9" s="5" t="s">
        <v>58</v>
      </c>
      <c r="D9" s="6" t="s">
        <v>59</v>
      </c>
    </row>
    <row r="10" spans="2:4" ht="86.4" x14ac:dyDescent="0.3">
      <c r="B10" s="3" t="s">
        <v>6</v>
      </c>
      <c r="C10" s="3" t="s">
        <v>202</v>
      </c>
      <c r="D10" s="4" t="s">
        <v>7</v>
      </c>
    </row>
    <row r="11" spans="2:4" ht="86.4" x14ac:dyDescent="0.3">
      <c r="B11" s="3" t="s">
        <v>6</v>
      </c>
      <c r="C11" s="3" t="s">
        <v>203</v>
      </c>
      <c r="D11" s="4" t="s">
        <v>8</v>
      </c>
    </row>
    <row r="12" spans="2:4" ht="28.8" x14ac:dyDescent="0.3">
      <c r="B12" s="3" t="s">
        <v>6</v>
      </c>
      <c r="C12" s="3" t="s">
        <v>204</v>
      </c>
      <c r="D12" s="4" t="s">
        <v>9</v>
      </c>
    </row>
    <row r="13" spans="2:4" x14ac:dyDescent="0.3">
      <c r="B13" s="3" t="s">
        <v>6</v>
      </c>
      <c r="C13" s="3" t="s">
        <v>205</v>
      </c>
      <c r="D13" s="4" t="s">
        <v>10</v>
      </c>
    </row>
    <row r="15" spans="2:4" x14ac:dyDescent="0.3">
      <c r="B15" s="5" t="s">
        <v>57</v>
      </c>
      <c r="C15" s="5" t="s">
        <v>58</v>
      </c>
      <c r="D15" s="6" t="s">
        <v>59</v>
      </c>
    </row>
    <row r="16" spans="2:4" ht="86.4" x14ac:dyDescent="0.3">
      <c r="B16" s="3" t="s">
        <v>12</v>
      </c>
      <c r="C16" s="3" t="s">
        <v>206</v>
      </c>
      <c r="D16" s="4" t="s">
        <v>11</v>
      </c>
    </row>
    <row r="17" spans="2:4" ht="86.4" x14ac:dyDescent="0.3">
      <c r="B17" s="3" t="s">
        <v>12</v>
      </c>
      <c r="C17" s="3" t="s">
        <v>207</v>
      </c>
      <c r="D17" s="4" t="s">
        <v>13</v>
      </c>
    </row>
    <row r="18" spans="2:4" ht="28.8" x14ac:dyDescent="0.3">
      <c r="B18" s="3" t="s">
        <v>12</v>
      </c>
      <c r="C18" s="3" t="s">
        <v>208</v>
      </c>
      <c r="D18" s="4" t="s">
        <v>14</v>
      </c>
    </row>
    <row r="19" spans="2:4" ht="28.8" x14ac:dyDescent="0.3">
      <c r="B19" s="3" t="s">
        <v>12</v>
      </c>
      <c r="C19" s="3" t="s">
        <v>209</v>
      </c>
      <c r="D19" s="4" t="s">
        <v>15</v>
      </c>
    </row>
    <row r="21" spans="2:4" x14ac:dyDescent="0.3">
      <c r="B21" s="5" t="s">
        <v>57</v>
      </c>
      <c r="C21" s="5" t="s">
        <v>58</v>
      </c>
      <c r="D21" s="6" t="s">
        <v>59</v>
      </c>
    </row>
    <row r="22" spans="2:4" ht="72" x14ac:dyDescent="0.3">
      <c r="B22" s="3" t="s">
        <v>17</v>
      </c>
      <c r="C22" s="3" t="s">
        <v>210</v>
      </c>
      <c r="D22" s="4" t="s">
        <v>16</v>
      </c>
    </row>
    <row r="23" spans="2:4" ht="28.8" x14ac:dyDescent="0.3">
      <c r="B23" s="3" t="s">
        <v>17</v>
      </c>
      <c r="C23" s="3" t="s">
        <v>211</v>
      </c>
      <c r="D23" s="4" t="s">
        <v>18</v>
      </c>
    </row>
    <row r="24" spans="2:4" ht="86.4" x14ac:dyDescent="0.3">
      <c r="B24" s="3" t="s">
        <v>17</v>
      </c>
      <c r="C24" s="3" t="s">
        <v>212</v>
      </c>
      <c r="D24" s="4" t="s">
        <v>19</v>
      </c>
    </row>
    <row r="25" spans="2:4" ht="28.8" x14ac:dyDescent="0.3">
      <c r="B25" s="3" t="s">
        <v>17</v>
      </c>
      <c r="C25" s="3" t="s">
        <v>213</v>
      </c>
      <c r="D25" s="4" t="s">
        <v>20</v>
      </c>
    </row>
    <row r="26" spans="2:4" ht="28.8" x14ac:dyDescent="0.3">
      <c r="B26" s="3" t="s">
        <v>17</v>
      </c>
      <c r="C26" s="3" t="s">
        <v>214</v>
      </c>
      <c r="D26" s="4" t="s">
        <v>21</v>
      </c>
    </row>
    <row r="27" spans="2:4" x14ac:dyDescent="0.3">
      <c r="B27" s="3" t="s">
        <v>17</v>
      </c>
      <c r="C27" s="3" t="s">
        <v>215</v>
      </c>
      <c r="D27" s="4" t="s">
        <v>22</v>
      </c>
    </row>
    <row r="28" spans="2:4" x14ac:dyDescent="0.3">
      <c r="B28" s="3" t="s">
        <v>17</v>
      </c>
      <c r="C28" s="3" t="s">
        <v>216</v>
      </c>
      <c r="D28" s="4" t="s">
        <v>23</v>
      </c>
    </row>
    <row r="29" spans="2:4" ht="72" x14ac:dyDescent="0.3">
      <c r="B29" s="3" t="s">
        <v>17</v>
      </c>
      <c r="C29" s="3" t="s">
        <v>217</v>
      </c>
      <c r="D29" s="4" t="s">
        <v>24</v>
      </c>
    </row>
    <row r="30" spans="2:4" x14ac:dyDescent="0.3">
      <c r="B30" s="3" t="s">
        <v>17</v>
      </c>
      <c r="C30" s="3" t="s">
        <v>218</v>
      </c>
      <c r="D30" s="4" t="s">
        <v>25</v>
      </c>
    </row>
    <row r="31" spans="2:4" ht="72" x14ac:dyDescent="0.3">
      <c r="B31" s="3" t="s">
        <v>17</v>
      </c>
      <c r="C31" s="3" t="s">
        <v>219</v>
      </c>
      <c r="D31" s="4" t="s">
        <v>26</v>
      </c>
    </row>
    <row r="32" spans="2:4" ht="72" x14ac:dyDescent="0.3">
      <c r="B32" s="3" t="s">
        <v>17</v>
      </c>
      <c r="C32" s="3" t="s">
        <v>220</v>
      </c>
      <c r="D32" s="4" t="s">
        <v>27</v>
      </c>
    </row>
    <row r="33" spans="2:4" ht="72" x14ac:dyDescent="0.3">
      <c r="B33" s="3" t="s">
        <v>17</v>
      </c>
      <c r="C33" s="3" t="s">
        <v>221</v>
      </c>
      <c r="D33" s="4" t="s">
        <v>28</v>
      </c>
    </row>
    <row r="34" spans="2:4" ht="72" x14ac:dyDescent="0.3">
      <c r="B34" s="3" t="s">
        <v>17</v>
      </c>
      <c r="C34" s="3" t="s">
        <v>222</v>
      </c>
      <c r="D34" s="4" t="s">
        <v>29</v>
      </c>
    </row>
    <row r="35" spans="2:4" ht="72" x14ac:dyDescent="0.3">
      <c r="B35" s="3" t="s">
        <v>17</v>
      </c>
      <c r="C35" s="3" t="s">
        <v>223</v>
      </c>
      <c r="D35" s="4" t="s">
        <v>30</v>
      </c>
    </row>
    <row r="36" spans="2:4" ht="28.8" x14ac:dyDescent="0.3">
      <c r="B36" s="3" t="s">
        <v>17</v>
      </c>
      <c r="C36" s="3" t="s">
        <v>224</v>
      </c>
      <c r="D36" s="4" t="s">
        <v>31</v>
      </c>
    </row>
    <row r="37" spans="2:4" ht="72" x14ac:dyDescent="0.3">
      <c r="B37" s="3" t="s">
        <v>17</v>
      </c>
      <c r="C37" s="3" t="s">
        <v>225</v>
      </c>
      <c r="D37" s="4" t="s">
        <v>32</v>
      </c>
    </row>
    <row r="39" spans="2:4" x14ac:dyDescent="0.3">
      <c r="B39" s="5" t="s">
        <v>57</v>
      </c>
      <c r="C39" s="5" t="s">
        <v>58</v>
      </c>
      <c r="D39" s="6" t="s">
        <v>59</v>
      </c>
    </row>
    <row r="40" spans="2:4" ht="100.8" x14ac:dyDescent="0.3">
      <c r="B40" s="3" t="s">
        <v>36</v>
      </c>
      <c r="C40" s="3" t="s">
        <v>226</v>
      </c>
      <c r="D40" s="4" t="s">
        <v>33</v>
      </c>
    </row>
    <row r="41" spans="2:4" ht="72" x14ac:dyDescent="0.3">
      <c r="B41" s="3" t="s">
        <v>36</v>
      </c>
      <c r="C41" s="3" t="s">
        <v>227</v>
      </c>
      <c r="D41" s="4" t="s">
        <v>34</v>
      </c>
    </row>
    <row r="42" spans="2:4" ht="86.4" x14ac:dyDescent="0.3">
      <c r="B42" s="3" t="s">
        <v>36</v>
      </c>
      <c r="C42" s="3" t="s">
        <v>228</v>
      </c>
      <c r="D42" s="4" t="s">
        <v>35</v>
      </c>
    </row>
    <row r="43" spans="2:4" ht="72" x14ac:dyDescent="0.3">
      <c r="B43" s="3" t="s">
        <v>36</v>
      </c>
      <c r="C43" s="3" t="s">
        <v>229</v>
      </c>
      <c r="D43" s="4" t="s">
        <v>37</v>
      </c>
    </row>
    <row r="44" spans="2:4" ht="86.4" x14ac:dyDescent="0.3">
      <c r="B44" s="3" t="s">
        <v>36</v>
      </c>
      <c r="C44" s="3" t="s">
        <v>230</v>
      </c>
      <c r="D44" s="4" t="s">
        <v>38</v>
      </c>
    </row>
    <row r="45" spans="2:4" ht="72" x14ac:dyDescent="0.3">
      <c r="B45" s="3" t="s">
        <v>36</v>
      </c>
      <c r="C45" s="3" t="s">
        <v>231</v>
      </c>
      <c r="D45" s="4" t="s">
        <v>39</v>
      </c>
    </row>
    <row r="46" spans="2:4" ht="72" x14ac:dyDescent="0.3">
      <c r="B46" s="3" t="s">
        <v>36</v>
      </c>
      <c r="C46" s="3" t="s">
        <v>232</v>
      </c>
      <c r="D46" s="4" t="s">
        <v>40</v>
      </c>
    </row>
    <row r="47" spans="2:4" ht="86.4" x14ac:dyDescent="0.3">
      <c r="B47" s="3" t="s">
        <v>36</v>
      </c>
      <c r="C47" s="3" t="s">
        <v>233</v>
      </c>
      <c r="D47" s="4" t="s">
        <v>41</v>
      </c>
    </row>
    <row r="48" spans="2:4" ht="86.4" x14ac:dyDescent="0.3">
      <c r="B48" s="3" t="s">
        <v>36</v>
      </c>
      <c r="C48" s="3" t="s">
        <v>234</v>
      </c>
      <c r="D48" s="4" t="s">
        <v>42</v>
      </c>
    </row>
    <row r="49" spans="2:4" ht="72" x14ac:dyDescent="0.3">
      <c r="B49" s="3" t="s">
        <v>36</v>
      </c>
      <c r="C49" s="3" t="s">
        <v>235</v>
      </c>
      <c r="D49" s="4" t="s">
        <v>43</v>
      </c>
    </row>
    <row r="50" spans="2:4" ht="72" x14ac:dyDescent="0.3">
      <c r="B50" s="3" t="s">
        <v>36</v>
      </c>
      <c r="C50" s="3" t="s">
        <v>236</v>
      </c>
      <c r="D50" s="4" t="s">
        <v>44</v>
      </c>
    </row>
    <row r="51" spans="2:4" ht="86.4" x14ac:dyDescent="0.3">
      <c r="B51" s="3" t="s">
        <v>36</v>
      </c>
      <c r="C51" s="3" t="s">
        <v>237</v>
      </c>
      <c r="D51" s="4" t="s">
        <v>45</v>
      </c>
    </row>
    <row r="52" spans="2:4" ht="72" x14ac:dyDescent="0.3">
      <c r="B52" s="3" t="s">
        <v>36</v>
      </c>
      <c r="C52" s="3" t="s">
        <v>238</v>
      </c>
      <c r="D52" s="4" t="s">
        <v>46</v>
      </c>
    </row>
    <row r="53" spans="2:4" ht="72" x14ac:dyDescent="0.3">
      <c r="B53" s="3" t="s">
        <v>36</v>
      </c>
      <c r="C53" s="3" t="s">
        <v>239</v>
      </c>
      <c r="D53" s="4" t="s">
        <v>47</v>
      </c>
    </row>
    <row r="54" spans="2:4" ht="72" x14ac:dyDescent="0.3">
      <c r="B54" s="3" t="s">
        <v>36</v>
      </c>
      <c r="C54" s="3" t="s">
        <v>240</v>
      </c>
      <c r="D54" s="4" t="s">
        <v>48</v>
      </c>
    </row>
    <row r="55" spans="2:4" ht="86.4" x14ac:dyDescent="0.3">
      <c r="B55" s="3" t="s">
        <v>36</v>
      </c>
      <c r="C55" s="3" t="s">
        <v>241</v>
      </c>
      <c r="D55" s="4" t="s">
        <v>49</v>
      </c>
    </row>
    <row r="56" spans="2:4" ht="72" x14ac:dyDescent="0.3">
      <c r="B56" s="3" t="s">
        <v>36</v>
      </c>
      <c r="C56" s="3" t="s">
        <v>242</v>
      </c>
      <c r="D56" s="4" t="s">
        <v>50</v>
      </c>
    </row>
    <row r="57" spans="2:4" ht="86.4" x14ac:dyDescent="0.3">
      <c r="B57" s="3" t="s">
        <v>36</v>
      </c>
      <c r="C57" s="3" t="s">
        <v>243</v>
      </c>
      <c r="D57" s="4" t="s">
        <v>51</v>
      </c>
    </row>
    <row r="59" spans="2:4" x14ac:dyDescent="0.3">
      <c r="B59" s="5" t="s">
        <v>57</v>
      </c>
      <c r="C59" s="5" t="s">
        <v>58</v>
      </c>
      <c r="D59" s="6" t="s">
        <v>59</v>
      </c>
    </row>
    <row r="60" spans="2:4" ht="100.8" x14ac:dyDescent="0.3">
      <c r="B60" s="3" t="s">
        <v>52</v>
      </c>
      <c r="C60" s="3" t="s">
        <v>244</v>
      </c>
      <c r="D60" s="4" t="s">
        <v>53</v>
      </c>
    </row>
    <row r="61" spans="2:4" ht="86.4" x14ac:dyDescent="0.3">
      <c r="B61" s="3" t="s">
        <v>52</v>
      </c>
      <c r="C61" s="3" t="s">
        <v>245</v>
      </c>
      <c r="D61" s="4" t="s">
        <v>54</v>
      </c>
    </row>
    <row r="62" spans="2:4" ht="72" x14ac:dyDescent="0.3">
      <c r="B62" s="3" t="s">
        <v>52</v>
      </c>
      <c r="C62" s="3" t="s">
        <v>246</v>
      </c>
      <c r="D62" s="4" t="s">
        <v>55</v>
      </c>
    </row>
    <row r="63" spans="2:4" ht="72" x14ac:dyDescent="0.3">
      <c r="B63" s="3" t="s">
        <v>52</v>
      </c>
      <c r="C63" s="3" t="s">
        <v>246</v>
      </c>
      <c r="D63" s="4" t="s">
        <v>55</v>
      </c>
    </row>
    <row r="64" spans="2:4" ht="72" x14ac:dyDescent="0.3">
      <c r="B64" s="3" t="s">
        <v>52</v>
      </c>
      <c r="C64" s="3" t="s">
        <v>247</v>
      </c>
      <c r="D64" s="4" t="s">
        <v>56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473A72-4CAE-46F0-8C2C-8ABA32B37BEE}">
  <dimension ref="A1:E81"/>
  <sheetViews>
    <sheetView zoomScale="85" zoomScaleNormal="85" workbookViewId="0">
      <selection activeCell="C12" sqref="C12"/>
    </sheetView>
  </sheetViews>
  <sheetFormatPr defaultRowHeight="14.4" x14ac:dyDescent="0.3"/>
  <cols>
    <col min="1" max="1" width="11.33203125" bestFit="1" customWidth="1"/>
    <col min="2" max="2" width="17.88671875" bestFit="1" customWidth="1"/>
    <col min="3" max="3" width="24.21875" bestFit="1" customWidth="1"/>
    <col min="4" max="4" width="46.6640625" bestFit="1" customWidth="1"/>
  </cols>
  <sheetData>
    <row r="1" spans="1:5" x14ac:dyDescent="0.3">
      <c r="A1" s="7"/>
      <c r="B1" s="7" t="s">
        <v>148</v>
      </c>
    </row>
    <row r="2" spans="1:5" x14ac:dyDescent="0.3">
      <c r="A2" s="3" t="s">
        <v>61</v>
      </c>
      <c r="B2" s="3" t="s">
        <v>57</v>
      </c>
      <c r="C2" s="3" t="s">
        <v>63</v>
      </c>
      <c r="D2" s="3" t="s">
        <v>64</v>
      </c>
      <c r="E2" s="3" t="s">
        <v>70</v>
      </c>
    </row>
    <row r="3" spans="1:5" x14ac:dyDescent="0.3">
      <c r="A3" s="3" t="s">
        <v>62</v>
      </c>
      <c r="B3" s="3" t="s">
        <v>60</v>
      </c>
      <c r="C3" s="9" t="s">
        <v>65</v>
      </c>
      <c r="D3" s="3" t="s">
        <v>68</v>
      </c>
      <c r="E3" s="3" t="s">
        <v>70</v>
      </c>
    </row>
    <row r="4" spans="1:5" x14ac:dyDescent="0.3">
      <c r="A4" s="3" t="s">
        <v>62</v>
      </c>
      <c r="B4" s="3" t="s">
        <v>60</v>
      </c>
      <c r="C4" s="9" t="s">
        <v>66</v>
      </c>
      <c r="D4" s="3" t="s">
        <v>66</v>
      </c>
      <c r="E4" s="3"/>
    </row>
    <row r="5" spans="1:5" x14ac:dyDescent="0.3">
      <c r="A5" s="3" t="s">
        <v>62</v>
      </c>
      <c r="B5" s="3" t="s">
        <v>60</v>
      </c>
      <c r="C5" s="9" t="s">
        <v>67</v>
      </c>
      <c r="D5" s="3" t="s">
        <v>69</v>
      </c>
      <c r="E5" s="3" t="s">
        <v>70</v>
      </c>
    </row>
    <row r="6" spans="1:5" x14ac:dyDescent="0.3">
      <c r="A6" s="3" t="s">
        <v>81</v>
      </c>
      <c r="B6" s="3" t="s">
        <v>80</v>
      </c>
      <c r="C6" s="9" t="s">
        <v>72</v>
      </c>
      <c r="D6" s="3"/>
      <c r="E6" s="3"/>
    </row>
    <row r="7" spans="1:5" x14ac:dyDescent="0.3">
      <c r="A7" s="3" t="s">
        <v>81</v>
      </c>
      <c r="B7" s="3" t="s">
        <v>80</v>
      </c>
      <c r="C7" s="9" t="s">
        <v>71</v>
      </c>
      <c r="D7" s="3" t="s">
        <v>145</v>
      </c>
      <c r="E7" s="3" t="s">
        <v>70</v>
      </c>
    </row>
    <row r="8" spans="1:5" x14ac:dyDescent="0.3">
      <c r="A8" s="3" t="s">
        <v>81</v>
      </c>
      <c r="B8" s="3" t="s">
        <v>80</v>
      </c>
      <c r="C8" s="9" t="s">
        <v>73</v>
      </c>
      <c r="D8" s="3" t="s">
        <v>142</v>
      </c>
      <c r="E8" s="3"/>
    </row>
    <row r="9" spans="1:5" x14ac:dyDescent="0.3">
      <c r="A9" s="3" t="s">
        <v>81</v>
      </c>
      <c r="B9" s="3" t="s">
        <v>80</v>
      </c>
      <c r="C9" s="9" t="s">
        <v>74</v>
      </c>
      <c r="D9" s="3" t="s">
        <v>143</v>
      </c>
      <c r="E9" s="3"/>
    </row>
    <row r="10" spans="1:5" x14ac:dyDescent="0.3">
      <c r="A10" s="3" t="s">
        <v>81</v>
      </c>
      <c r="B10" s="3" t="s">
        <v>80</v>
      </c>
      <c r="C10" s="9" t="s">
        <v>75</v>
      </c>
      <c r="D10" s="3" t="s">
        <v>144</v>
      </c>
      <c r="E10" s="3"/>
    </row>
    <row r="11" spans="1:5" x14ac:dyDescent="0.3">
      <c r="A11" s="3" t="s">
        <v>81</v>
      </c>
      <c r="B11" s="3" t="s">
        <v>80</v>
      </c>
      <c r="C11" s="9" t="s">
        <v>76</v>
      </c>
      <c r="D11" s="9" t="s">
        <v>76</v>
      </c>
      <c r="E11" s="3"/>
    </row>
    <row r="12" spans="1:5" x14ac:dyDescent="0.3">
      <c r="A12" s="3" t="s">
        <v>81</v>
      </c>
      <c r="B12" s="3" t="s">
        <v>80</v>
      </c>
      <c r="C12" s="9" t="s">
        <v>77</v>
      </c>
      <c r="D12" s="9" t="s">
        <v>77</v>
      </c>
      <c r="E12" s="3"/>
    </row>
    <row r="13" spans="1:5" x14ac:dyDescent="0.3">
      <c r="A13" s="3" t="s">
        <v>81</v>
      </c>
      <c r="B13" s="3" t="s">
        <v>80</v>
      </c>
      <c r="C13" s="9" t="s">
        <v>78</v>
      </c>
      <c r="D13" s="3" t="s">
        <v>145</v>
      </c>
      <c r="E13" s="3" t="s">
        <v>70</v>
      </c>
    </row>
    <row r="14" spans="1:5" x14ac:dyDescent="0.3">
      <c r="A14" s="3" t="s">
        <v>81</v>
      </c>
      <c r="B14" s="3" t="s">
        <v>80</v>
      </c>
      <c r="C14" s="9" t="s">
        <v>79</v>
      </c>
      <c r="D14" s="3" t="s">
        <v>143</v>
      </c>
      <c r="E14" s="3"/>
    </row>
    <row r="15" spans="1:5" x14ac:dyDescent="0.3">
      <c r="A15" s="3" t="s">
        <v>81</v>
      </c>
      <c r="B15" s="3" t="s">
        <v>82</v>
      </c>
      <c r="C15" s="9" t="s">
        <v>74</v>
      </c>
      <c r="D15" s="3" t="s">
        <v>143</v>
      </c>
      <c r="E15" s="3" t="s">
        <v>70</v>
      </c>
    </row>
    <row r="16" spans="1:5" x14ac:dyDescent="0.3">
      <c r="A16" s="3" t="s">
        <v>81</v>
      </c>
      <c r="B16" s="3" t="s">
        <v>82</v>
      </c>
      <c r="C16" s="9" t="s">
        <v>83</v>
      </c>
      <c r="D16" s="9" t="s">
        <v>83</v>
      </c>
      <c r="E16" s="3"/>
    </row>
    <row r="17" spans="1:5" x14ac:dyDescent="0.3">
      <c r="A17" s="3" t="s">
        <v>81</v>
      </c>
      <c r="B17" s="3" t="s">
        <v>82</v>
      </c>
      <c r="C17" s="9" t="s">
        <v>84</v>
      </c>
      <c r="D17" s="9" t="s">
        <v>84</v>
      </c>
      <c r="E17" s="3"/>
    </row>
    <row r="18" spans="1:5" x14ac:dyDescent="0.3">
      <c r="A18" s="3" t="s">
        <v>81</v>
      </c>
      <c r="B18" s="3" t="s">
        <v>82</v>
      </c>
      <c r="C18" s="9" t="s">
        <v>85</v>
      </c>
      <c r="D18" s="9" t="s">
        <v>85</v>
      </c>
      <c r="E18" s="3"/>
    </row>
    <row r="19" spans="1:5" x14ac:dyDescent="0.3">
      <c r="A19" s="10" t="s">
        <v>62</v>
      </c>
      <c r="B19" s="10" t="s">
        <v>87</v>
      </c>
      <c r="C19" s="11" t="s">
        <v>88</v>
      </c>
      <c r="D19" s="11" t="s">
        <v>146</v>
      </c>
      <c r="E19" s="10" t="s">
        <v>70</v>
      </c>
    </row>
    <row r="20" spans="1:5" x14ac:dyDescent="0.3">
      <c r="A20" s="10" t="s">
        <v>62</v>
      </c>
      <c r="B20" s="10" t="s">
        <v>87</v>
      </c>
      <c r="C20" s="11" t="s">
        <v>89</v>
      </c>
      <c r="D20" s="11" t="s">
        <v>89</v>
      </c>
      <c r="E20" s="10"/>
    </row>
    <row r="21" spans="1:5" x14ac:dyDescent="0.3">
      <c r="A21" s="10" t="s">
        <v>62</v>
      </c>
      <c r="B21" s="10" t="s">
        <v>87</v>
      </c>
      <c r="C21" s="11" t="s">
        <v>90</v>
      </c>
      <c r="D21" s="11" t="s">
        <v>147</v>
      </c>
      <c r="E21" s="10"/>
    </row>
    <row r="22" spans="1:5" x14ac:dyDescent="0.3">
      <c r="A22" s="3" t="s">
        <v>62</v>
      </c>
      <c r="B22" s="3" t="s">
        <v>91</v>
      </c>
      <c r="C22" s="9" t="s">
        <v>75</v>
      </c>
      <c r="D22" s="3" t="s">
        <v>144</v>
      </c>
      <c r="E22" s="3" t="s">
        <v>70</v>
      </c>
    </row>
    <row r="23" spans="1:5" x14ac:dyDescent="0.3">
      <c r="A23" s="3" t="s">
        <v>62</v>
      </c>
      <c r="B23" s="3" t="s">
        <v>91</v>
      </c>
      <c r="C23" s="9" t="s">
        <v>92</v>
      </c>
      <c r="D23" s="9" t="s">
        <v>149</v>
      </c>
      <c r="E23" s="3" t="s">
        <v>70</v>
      </c>
    </row>
    <row r="24" spans="1:5" x14ac:dyDescent="0.3">
      <c r="A24" s="3" t="s">
        <v>62</v>
      </c>
      <c r="B24" s="3" t="s">
        <v>91</v>
      </c>
      <c r="C24" s="9" t="s">
        <v>93</v>
      </c>
      <c r="D24" s="9" t="s">
        <v>93</v>
      </c>
      <c r="E24" s="3"/>
    </row>
    <row r="25" spans="1:5" x14ac:dyDescent="0.3">
      <c r="A25" s="3" t="s">
        <v>62</v>
      </c>
      <c r="B25" s="3" t="s">
        <v>91</v>
      </c>
      <c r="C25" s="9" t="s">
        <v>94</v>
      </c>
      <c r="D25" s="3" t="s">
        <v>99</v>
      </c>
      <c r="E25" s="3"/>
    </row>
    <row r="26" spans="1:5" x14ac:dyDescent="0.3">
      <c r="A26" s="3" t="s">
        <v>62</v>
      </c>
      <c r="B26" s="3" t="s">
        <v>91</v>
      </c>
      <c r="C26" s="9" t="s">
        <v>95</v>
      </c>
      <c r="D26" s="3" t="s">
        <v>98</v>
      </c>
      <c r="E26" s="3"/>
    </row>
    <row r="27" spans="1:5" x14ac:dyDescent="0.3">
      <c r="A27" s="3" t="s">
        <v>62</v>
      </c>
      <c r="B27" s="3" t="s">
        <v>91</v>
      </c>
      <c r="C27" s="9" t="s">
        <v>96</v>
      </c>
      <c r="D27" s="3" t="s">
        <v>97</v>
      </c>
      <c r="E27" s="3"/>
    </row>
    <row r="28" spans="1:5" x14ac:dyDescent="0.3">
      <c r="A28" s="3" t="s">
        <v>62</v>
      </c>
      <c r="B28" s="3" t="s">
        <v>100</v>
      </c>
      <c r="C28" s="9" t="s">
        <v>101</v>
      </c>
      <c r="D28" s="3" t="s">
        <v>150</v>
      </c>
      <c r="E28" s="3" t="s">
        <v>70</v>
      </c>
    </row>
    <row r="29" spans="1:5" x14ac:dyDescent="0.3">
      <c r="A29" s="3" t="s">
        <v>62</v>
      </c>
      <c r="B29" s="3" t="s">
        <v>100</v>
      </c>
      <c r="C29" s="9" t="s">
        <v>102</v>
      </c>
      <c r="D29" s="3"/>
      <c r="E29" s="3"/>
    </row>
    <row r="30" spans="1:5" x14ac:dyDescent="0.3">
      <c r="A30" s="3" t="s">
        <v>62</v>
      </c>
      <c r="B30" s="3" t="s">
        <v>103</v>
      </c>
      <c r="C30" s="9" t="s">
        <v>92</v>
      </c>
      <c r="D30" s="3" t="s">
        <v>149</v>
      </c>
      <c r="E30" s="3"/>
    </row>
    <row r="31" spans="1:5" x14ac:dyDescent="0.3">
      <c r="A31" s="3" t="s">
        <v>62</v>
      </c>
      <c r="B31" s="3" t="s">
        <v>103</v>
      </c>
      <c r="C31" s="9" t="s">
        <v>104</v>
      </c>
      <c r="D31" s="3" t="s">
        <v>104</v>
      </c>
      <c r="E31" s="3"/>
    </row>
    <row r="32" spans="1:5" x14ac:dyDescent="0.3">
      <c r="A32" s="3" t="s">
        <v>62</v>
      </c>
      <c r="B32" s="3" t="s">
        <v>103</v>
      </c>
      <c r="C32" s="9" t="s">
        <v>105</v>
      </c>
      <c r="D32" s="9" t="s">
        <v>105</v>
      </c>
      <c r="E32" s="3"/>
    </row>
    <row r="33" spans="1:5" x14ac:dyDescent="0.3">
      <c r="A33" s="3" t="s">
        <v>62</v>
      </c>
      <c r="B33" s="3" t="s">
        <v>103</v>
      </c>
      <c r="C33" s="9" t="s">
        <v>106</v>
      </c>
      <c r="D33" s="9" t="s">
        <v>106</v>
      </c>
      <c r="E33" s="3"/>
    </row>
    <row r="34" spans="1:5" x14ac:dyDescent="0.3">
      <c r="A34" s="3" t="s">
        <v>62</v>
      </c>
      <c r="B34" s="3" t="s">
        <v>103</v>
      </c>
      <c r="C34" s="9" t="s">
        <v>107</v>
      </c>
      <c r="D34" s="9" t="s">
        <v>107</v>
      </c>
      <c r="E34" s="3"/>
    </row>
    <row r="35" spans="1:5" x14ac:dyDescent="0.3">
      <c r="A35" s="3" t="s">
        <v>62</v>
      </c>
      <c r="B35" s="3" t="s">
        <v>103</v>
      </c>
      <c r="C35" s="9" t="s">
        <v>108</v>
      </c>
      <c r="D35" s="9" t="s">
        <v>108</v>
      </c>
      <c r="E35" s="3"/>
    </row>
    <row r="36" spans="1:5" x14ac:dyDescent="0.3">
      <c r="A36" s="3" t="s">
        <v>62</v>
      </c>
      <c r="B36" s="3" t="s">
        <v>103</v>
      </c>
      <c r="C36" s="9" t="s">
        <v>109</v>
      </c>
      <c r="D36" s="9" t="s">
        <v>109</v>
      </c>
      <c r="E36" s="3"/>
    </row>
    <row r="37" spans="1:5" x14ac:dyDescent="0.3">
      <c r="A37" s="3" t="s">
        <v>62</v>
      </c>
      <c r="B37" s="3" t="s">
        <v>103</v>
      </c>
      <c r="C37" s="9" t="s">
        <v>110</v>
      </c>
      <c r="D37" s="9" t="s">
        <v>110</v>
      </c>
      <c r="E37" s="3"/>
    </row>
    <row r="38" spans="1:5" x14ac:dyDescent="0.3">
      <c r="A38" s="3" t="s">
        <v>62</v>
      </c>
      <c r="B38" s="3" t="s">
        <v>103</v>
      </c>
      <c r="C38" s="9" t="s">
        <v>111</v>
      </c>
      <c r="D38" s="9" t="s">
        <v>111</v>
      </c>
      <c r="E38" s="3"/>
    </row>
    <row r="39" spans="1:5" x14ac:dyDescent="0.3">
      <c r="A39" s="3" t="s">
        <v>62</v>
      </c>
      <c r="B39" s="3" t="s">
        <v>103</v>
      </c>
      <c r="C39" s="9" t="s">
        <v>112</v>
      </c>
      <c r="D39" s="9" t="s">
        <v>112</v>
      </c>
      <c r="E39" s="3"/>
    </row>
    <row r="40" spans="1:5" x14ac:dyDescent="0.3">
      <c r="A40" s="3" t="s">
        <v>62</v>
      </c>
      <c r="B40" s="3" t="s">
        <v>103</v>
      </c>
      <c r="C40" s="9" t="s">
        <v>113</v>
      </c>
      <c r="D40" s="9" t="s">
        <v>113</v>
      </c>
      <c r="E40" s="3"/>
    </row>
    <row r="41" spans="1:5" x14ac:dyDescent="0.3">
      <c r="A41" s="3" t="s">
        <v>62</v>
      </c>
      <c r="B41" s="3" t="s">
        <v>103</v>
      </c>
      <c r="C41" s="9" t="s">
        <v>114</v>
      </c>
      <c r="D41" s="9" t="s">
        <v>114</v>
      </c>
      <c r="E41" s="3"/>
    </row>
    <row r="42" spans="1:5" x14ac:dyDescent="0.3">
      <c r="A42" s="3" t="s">
        <v>62</v>
      </c>
      <c r="B42" s="3" t="s">
        <v>115</v>
      </c>
      <c r="C42" s="9" t="s">
        <v>116</v>
      </c>
      <c r="D42" s="9" t="s">
        <v>151</v>
      </c>
      <c r="E42" s="3" t="s">
        <v>70</v>
      </c>
    </row>
    <row r="43" spans="1:5" x14ac:dyDescent="0.3">
      <c r="A43" s="3" t="s">
        <v>62</v>
      </c>
      <c r="B43" s="3" t="s">
        <v>115</v>
      </c>
      <c r="C43" s="9" t="s">
        <v>117</v>
      </c>
      <c r="D43" s="3" t="s">
        <v>118</v>
      </c>
      <c r="E43" s="3"/>
    </row>
    <row r="44" spans="1:5" x14ac:dyDescent="0.3">
      <c r="A44" s="3" t="s">
        <v>62</v>
      </c>
      <c r="B44" s="3" t="s">
        <v>115</v>
      </c>
      <c r="C44" s="9" t="s">
        <v>67</v>
      </c>
      <c r="D44" s="9" t="s">
        <v>152</v>
      </c>
      <c r="E44" s="3" t="s">
        <v>70</v>
      </c>
    </row>
    <row r="45" spans="1:5" x14ac:dyDescent="0.3">
      <c r="A45" s="3" t="s">
        <v>62</v>
      </c>
      <c r="B45" s="3" t="s">
        <v>115</v>
      </c>
      <c r="C45" s="9" t="s">
        <v>65</v>
      </c>
      <c r="D45" s="9" t="s">
        <v>153</v>
      </c>
      <c r="E45" s="3" t="s">
        <v>70</v>
      </c>
    </row>
    <row r="46" spans="1:5" x14ac:dyDescent="0.3">
      <c r="A46" s="3" t="s">
        <v>62</v>
      </c>
      <c r="B46" s="3" t="s">
        <v>115</v>
      </c>
      <c r="C46" s="9" t="s">
        <v>119</v>
      </c>
      <c r="D46" s="9" t="s">
        <v>119</v>
      </c>
      <c r="E46" s="3"/>
    </row>
    <row r="47" spans="1:5" x14ac:dyDescent="0.3">
      <c r="A47" s="3" t="s">
        <v>62</v>
      </c>
      <c r="B47" s="3" t="s">
        <v>115</v>
      </c>
      <c r="C47" s="9" t="s">
        <v>120</v>
      </c>
      <c r="D47" s="9" t="s">
        <v>120</v>
      </c>
      <c r="E47" s="3"/>
    </row>
    <row r="48" spans="1:5" x14ac:dyDescent="0.3">
      <c r="A48" s="3" t="s">
        <v>62</v>
      </c>
      <c r="B48" s="3" t="s">
        <v>121</v>
      </c>
      <c r="C48" s="9" t="s">
        <v>92</v>
      </c>
      <c r="D48" s="3" t="s">
        <v>149</v>
      </c>
      <c r="E48" s="3"/>
    </row>
    <row r="49" spans="1:5" x14ac:dyDescent="0.3">
      <c r="A49" s="3" t="s">
        <v>62</v>
      </c>
      <c r="B49" s="3" t="s">
        <v>121</v>
      </c>
      <c r="C49" s="9" t="s">
        <v>122</v>
      </c>
      <c r="D49" s="9" t="s">
        <v>122</v>
      </c>
      <c r="E49" s="3"/>
    </row>
    <row r="50" spans="1:5" x14ac:dyDescent="0.3">
      <c r="A50" s="3" t="s">
        <v>62</v>
      </c>
      <c r="B50" s="3" t="s">
        <v>121</v>
      </c>
      <c r="C50" s="9" t="s">
        <v>123</v>
      </c>
      <c r="D50" s="9" t="s">
        <v>123</v>
      </c>
      <c r="E50" s="3"/>
    </row>
    <row r="51" spans="1:5" x14ac:dyDescent="0.3">
      <c r="A51" s="3" t="s">
        <v>62</v>
      </c>
      <c r="B51" s="3" t="s">
        <v>121</v>
      </c>
      <c r="C51" s="3" t="s">
        <v>124</v>
      </c>
      <c r="D51" s="3" t="s">
        <v>124</v>
      </c>
      <c r="E51" s="3"/>
    </row>
    <row r="52" spans="1:5" x14ac:dyDescent="0.3">
      <c r="A52" s="3" t="s">
        <v>62</v>
      </c>
      <c r="B52" s="3" t="s">
        <v>121</v>
      </c>
      <c r="C52" s="9" t="s">
        <v>125</v>
      </c>
      <c r="D52" s="9" t="s">
        <v>125</v>
      </c>
      <c r="E52" s="3"/>
    </row>
    <row r="53" spans="1:5" x14ac:dyDescent="0.3">
      <c r="A53" s="3" t="s">
        <v>81</v>
      </c>
      <c r="B53" s="3" t="s">
        <v>126</v>
      </c>
      <c r="C53" s="9" t="s">
        <v>127</v>
      </c>
      <c r="D53" s="3"/>
      <c r="E53" s="3" t="s">
        <v>70</v>
      </c>
    </row>
    <row r="54" spans="1:5" x14ac:dyDescent="0.3">
      <c r="A54" s="3" t="s">
        <v>81</v>
      </c>
      <c r="B54" s="3" t="s">
        <v>126</v>
      </c>
      <c r="C54" s="9" t="s">
        <v>128</v>
      </c>
      <c r="D54" s="9" t="s">
        <v>158</v>
      </c>
      <c r="E54" s="3" t="s">
        <v>70</v>
      </c>
    </row>
    <row r="55" spans="1:5" x14ac:dyDescent="0.3">
      <c r="A55" s="3" t="s">
        <v>81</v>
      </c>
      <c r="B55" s="3" t="s">
        <v>126</v>
      </c>
      <c r="C55" s="9" t="s">
        <v>73</v>
      </c>
      <c r="D55" s="3" t="s">
        <v>142</v>
      </c>
      <c r="E55" s="3" t="s">
        <v>70</v>
      </c>
    </row>
    <row r="56" spans="1:5" x14ac:dyDescent="0.3">
      <c r="A56" s="3" t="s">
        <v>81</v>
      </c>
      <c r="B56" s="3" t="s">
        <v>126</v>
      </c>
      <c r="C56" s="9" t="s">
        <v>75</v>
      </c>
      <c r="D56" s="3" t="s">
        <v>154</v>
      </c>
      <c r="E56" s="3" t="s">
        <v>70</v>
      </c>
    </row>
    <row r="57" spans="1:5" x14ac:dyDescent="0.3">
      <c r="A57" s="3" t="s">
        <v>81</v>
      </c>
      <c r="B57" s="3" t="s">
        <v>126</v>
      </c>
      <c r="C57" s="9" t="s">
        <v>129</v>
      </c>
      <c r="D57" s="3" t="s">
        <v>155</v>
      </c>
      <c r="E57" s="3" t="s">
        <v>70</v>
      </c>
    </row>
    <row r="58" spans="1:5" x14ac:dyDescent="0.3">
      <c r="A58" s="3" t="s">
        <v>81</v>
      </c>
      <c r="B58" s="3" t="s">
        <v>126</v>
      </c>
      <c r="C58" s="9" t="s">
        <v>130</v>
      </c>
      <c r="D58" s="3" t="s">
        <v>156</v>
      </c>
      <c r="E58" s="3" t="s">
        <v>70</v>
      </c>
    </row>
    <row r="59" spans="1:5" x14ac:dyDescent="0.3">
      <c r="A59" s="3" t="s">
        <v>81</v>
      </c>
      <c r="B59" s="3" t="s">
        <v>126</v>
      </c>
      <c r="C59" s="9" t="s">
        <v>71</v>
      </c>
      <c r="D59" s="3" t="s">
        <v>157</v>
      </c>
      <c r="E59" s="3" t="s">
        <v>70</v>
      </c>
    </row>
    <row r="60" spans="1:5" x14ac:dyDescent="0.3">
      <c r="A60" s="3" t="s">
        <v>81</v>
      </c>
      <c r="B60" s="3" t="s">
        <v>126</v>
      </c>
      <c r="C60" s="9" t="s">
        <v>131</v>
      </c>
      <c r="D60" s="3" t="s">
        <v>159</v>
      </c>
      <c r="E60" s="3" t="s">
        <v>70</v>
      </c>
    </row>
    <row r="61" spans="1:5" x14ac:dyDescent="0.3">
      <c r="A61" s="3" t="s">
        <v>81</v>
      </c>
      <c r="B61" s="3" t="s">
        <v>126</v>
      </c>
      <c r="C61" s="9" t="s">
        <v>132</v>
      </c>
      <c r="D61" s="3" t="s">
        <v>160</v>
      </c>
      <c r="E61" s="3" t="s">
        <v>70</v>
      </c>
    </row>
    <row r="62" spans="1:5" x14ac:dyDescent="0.3">
      <c r="A62" s="3" t="s">
        <v>81</v>
      </c>
      <c r="B62" s="3" t="s">
        <v>126</v>
      </c>
      <c r="C62" s="9" t="s">
        <v>133</v>
      </c>
      <c r="D62" s="3" t="s">
        <v>161</v>
      </c>
      <c r="E62" s="3" t="s">
        <v>70</v>
      </c>
    </row>
    <row r="63" spans="1:5" x14ac:dyDescent="0.3">
      <c r="A63" s="3" t="s">
        <v>81</v>
      </c>
      <c r="B63" s="3" t="s">
        <v>126</v>
      </c>
      <c r="C63" s="9" t="s">
        <v>134</v>
      </c>
      <c r="D63" s="3" t="s">
        <v>162</v>
      </c>
      <c r="E63" s="3" t="s">
        <v>70</v>
      </c>
    </row>
    <row r="64" spans="1:5" x14ac:dyDescent="0.3">
      <c r="A64" s="3" t="s">
        <v>81</v>
      </c>
      <c r="B64" s="3" t="s">
        <v>126</v>
      </c>
      <c r="C64" s="9" t="s">
        <v>74</v>
      </c>
      <c r="D64" s="3" t="s">
        <v>163</v>
      </c>
      <c r="E64" s="3" t="s">
        <v>70</v>
      </c>
    </row>
    <row r="65" spans="1:5" x14ac:dyDescent="0.3">
      <c r="A65" s="3" t="s">
        <v>81</v>
      </c>
      <c r="B65" s="3" t="s">
        <v>126</v>
      </c>
      <c r="C65" s="9" t="s">
        <v>135</v>
      </c>
      <c r="D65" s="3" t="s">
        <v>85</v>
      </c>
      <c r="E65" s="3" t="s">
        <v>70</v>
      </c>
    </row>
    <row r="66" spans="1:5" x14ac:dyDescent="0.3">
      <c r="A66" s="3" t="s">
        <v>81</v>
      </c>
      <c r="B66" s="3" t="s">
        <v>126</v>
      </c>
      <c r="C66" s="9" t="s">
        <v>136</v>
      </c>
      <c r="D66" s="3" t="s">
        <v>164</v>
      </c>
      <c r="E66" s="3" t="s">
        <v>70</v>
      </c>
    </row>
    <row r="67" spans="1:5" x14ac:dyDescent="0.3">
      <c r="A67" s="3" t="s">
        <v>81</v>
      </c>
      <c r="B67" s="3" t="s">
        <v>126</v>
      </c>
      <c r="C67" s="9" t="s">
        <v>137</v>
      </c>
      <c r="D67" s="3" t="s">
        <v>165</v>
      </c>
      <c r="E67" s="3" t="s">
        <v>70</v>
      </c>
    </row>
    <row r="68" spans="1:5" x14ac:dyDescent="0.3">
      <c r="A68" s="3" t="s">
        <v>81</v>
      </c>
      <c r="B68" s="3" t="s">
        <v>126</v>
      </c>
      <c r="C68" s="9" t="s">
        <v>138</v>
      </c>
      <c r="D68" s="3" t="s">
        <v>166</v>
      </c>
      <c r="E68" s="3" t="s">
        <v>70</v>
      </c>
    </row>
    <row r="69" spans="1:5" x14ac:dyDescent="0.3">
      <c r="A69" s="3" t="s">
        <v>81</v>
      </c>
      <c r="B69" s="3" t="s">
        <v>126</v>
      </c>
      <c r="C69" s="9" t="s">
        <v>78</v>
      </c>
      <c r="D69" s="3" t="s">
        <v>157</v>
      </c>
      <c r="E69" s="3" t="s">
        <v>70</v>
      </c>
    </row>
    <row r="70" spans="1:5" x14ac:dyDescent="0.3">
      <c r="A70" s="3" t="s">
        <v>81</v>
      </c>
      <c r="B70" s="3" t="s">
        <v>126</v>
      </c>
      <c r="C70" s="9" t="s">
        <v>171</v>
      </c>
      <c r="D70" s="3" t="s">
        <v>172</v>
      </c>
      <c r="E70" s="3"/>
    </row>
    <row r="71" spans="1:5" x14ac:dyDescent="0.3">
      <c r="A71" s="3" t="s">
        <v>62</v>
      </c>
      <c r="B71" s="3" t="s">
        <v>177</v>
      </c>
      <c r="C71" s="9" t="s">
        <v>67</v>
      </c>
      <c r="D71" s="3"/>
      <c r="E71" s="3"/>
    </row>
    <row r="72" spans="1:5" x14ac:dyDescent="0.3">
      <c r="A72" s="3" t="s">
        <v>62</v>
      </c>
      <c r="B72" s="3" t="s">
        <v>177</v>
      </c>
      <c r="C72" s="9" t="s">
        <v>177</v>
      </c>
      <c r="D72" s="3"/>
      <c r="E72" s="3"/>
    </row>
    <row r="73" spans="1:5" x14ac:dyDescent="0.3">
      <c r="A73" s="3" t="s">
        <v>81</v>
      </c>
      <c r="B73" s="3" t="s">
        <v>178</v>
      </c>
      <c r="C73" s="9" t="s">
        <v>74</v>
      </c>
      <c r="D73" s="3"/>
      <c r="E73" s="3"/>
    </row>
    <row r="74" spans="1:5" x14ac:dyDescent="0.3">
      <c r="A74" s="3" t="s">
        <v>81</v>
      </c>
      <c r="B74" s="3" t="s">
        <v>178</v>
      </c>
      <c r="C74" s="9" t="s">
        <v>179</v>
      </c>
      <c r="D74" s="3"/>
      <c r="E74" s="3"/>
    </row>
    <row r="75" spans="1:5" x14ac:dyDescent="0.3">
      <c r="A75" s="3" t="s">
        <v>81</v>
      </c>
      <c r="B75" s="3" t="s">
        <v>178</v>
      </c>
      <c r="C75" s="9" t="s">
        <v>180</v>
      </c>
      <c r="D75" s="3"/>
      <c r="E75" s="3"/>
    </row>
    <row r="76" spans="1:5" x14ac:dyDescent="0.3">
      <c r="A76" s="3" t="s">
        <v>81</v>
      </c>
      <c r="B76" s="3" t="s">
        <v>178</v>
      </c>
      <c r="C76" s="9" t="s">
        <v>181</v>
      </c>
      <c r="D76" s="3"/>
      <c r="E76" s="3"/>
    </row>
    <row r="77" spans="1:5" x14ac:dyDescent="0.3">
      <c r="A77" s="3" t="s">
        <v>81</v>
      </c>
      <c r="B77" s="3" t="s">
        <v>178</v>
      </c>
      <c r="C77" s="9" t="s">
        <v>182</v>
      </c>
      <c r="D77" s="3"/>
      <c r="E77" s="3"/>
    </row>
    <row r="78" spans="1:5" x14ac:dyDescent="0.3">
      <c r="A78" s="3" t="s">
        <v>81</v>
      </c>
      <c r="B78" s="3" t="s">
        <v>178</v>
      </c>
      <c r="C78" s="9" t="s">
        <v>183</v>
      </c>
      <c r="D78" s="3"/>
      <c r="E78" s="3"/>
    </row>
    <row r="79" spans="1:5" x14ac:dyDescent="0.3">
      <c r="A79" s="3" t="s">
        <v>62</v>
      </c>
      <c r="B79" s="3" t="s">
        <v>185</v>
      </c>
      <c r="C79" s="9" t="s">
        <v>128</v>
      </c>
      <c r="D79" s="3"/>
      <c r="E79" s="3" t="s">
        <v>70</v>
      </c>
    </row>
    <row r="80" spans="1:5" x14ac:dyDescent="0.3">
      <c r="A80" s="3" t="s">
        <v>62</v>
      </c>
      <c r="B80" s="3" t="s">
        <v>185</v>
      </c>
      <c r="C80" s="9" t="s">
        <v>184</v>
      </c>
      <c r="D80" s="3"/>
      <c r="E80" s="3"/>
    </row>
    <row r="81" spans="1:5" x14ac:dyDescent="0.3">
      <c r="A81" s="3" t="s">
        <v>62</v>
      </c>
      <c r="B81" s="3" t="s">
        <v>185</v>
      </c>
      <c r="C81" s="9" t="s">
        <v>101</v>
      </c>
      <c r="D81" s="3"/>
      <c r="E81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A2574A-1788-4EBF-B867-8E9F17C7F2BC}">
  <dimension ref="A2:C13"/>
  <sheetViews>
    <sheetView tabSelected="1" zoomScale="70" zoomScaleNormal="70" workbookViewId="0">
      <selection activeCell="B3" sqref="B3:B13"/>
    </sheetView>
  </sheetViews>
  <sheetFormatPr defaultRowHeight="14.4" x14ac:dyDescent="0.3"/>
  <cols>
    <col min="1" max="1" width="10.21875" bestFit="1" customWidth="1"/>
    <col min="2" max="2" width="36.88671875" bestFit="1" customWidth="1"/>
    <col min="3" max="3" width="68.88671875" style="2" customWidth="1"/>
  </cols>
  <sheetData>
    <row r="2" spans="1:3" x14ac:dyDescent="0.3">
      <c r="A2" s="3" t="s">
        <v>82</v>
      </c>
      <c r="B2" s="3" t="str">
        <f>LEFT(C2,SEARCH("=",C2,1)-1)</f>
        <v xml:space="preserve">Тип абонемента </v>
      </c>
      <c r="C2" s="8" t="s">
        <v>86</v>
      </c>
    </row>
    <row r="3" spans="1:3" x14ac:dyDescent="0.3">
      <c r="A3" s="3" t="s">
        <v>126</v>
      </c>
      <c r="B3" s="3" t="s">
        <v>186</v>
      </c>
      <c r="C3" s="8" t="s">
        <v>139</v>
      </c>
    </row>
    <row r="4" spans="1:3" x14ac:dyDescent="0.3">
      <c r="A4" s="3" t="s">
        <v>126</v>
      </c>
      <c r="B4" s="3" t="s">
        <v>187</v>
      </c>
      <c r="C4" s="8" t="s">
        <v>140</v>
      </c>
    </row>
    <row r="5" spans="1:3" x14ac:dyDescent="0.3">
      <c r="A5" s="3" t="s">
        <v>126</v>
      </c>
      <c r="B5" s="3" t="s">
        <v>188</v>
      </c>
      <c r="C5" s="8" t="s">
        <v>141</v>
      </c>
    </row>
    <row r="6" spans="1:3" x14ac:dyDescent="0.3">
      <c r="A6" s="3" t="s">
        <v>126</v>
      </c>
      <c r="B6" s="3" t="s">
        <v>189</v>
      </c>
      <c r="C6" s="8" t="s">
        <v>167</v>
      </c>
    </row>
    <row r="7" spans="1:3" x14ac:dyDescent="0.3">
      <c r="A7" s="3" t="s">
        <v>126</v>
      </c>
      <c r="B7" s="3" t="s">
        <v>190</v>
      </c>
      <c r="C7" s="8" t="s">
        <v>168</v>
      </c>
    </row>
    <row r="8" spans="1:3" x14ac:dyDescent="0.3">
      <c r="A8" s="3" t="s">
        <v>126</v>
      </c>
      <c r="B8" s="3" t="s">
        <v>191</v>
      </c>
      <c r="C8" s="8" t="s">
        <v>169</v>
      </c>
    </row>
    <row r="9" spans="1:3" x14ac:dyDescent="0.3">
      <c r="A9" s="3" t="s">
        <v>126</v>
      </c>
      <c r="B9" s="3" t="s">
        <v>192</v>
      </c>
      <c r="C9" s="8" t="s">
        <v>170</v>
      </c>
    </row>
    <row r="10" spans="1:3" x14ac:dyDescent="0.3">
      <c r="A10" s="3" t="s">
        <v>126</v>
      </c>
      <c r="B10" s="3" t="s">
        <v>193</v>
      </c>
      <c r="C10" s="8" t="s">
        <v>173</v>
      </c>
    </row>
    <row r="11" spans="1:3" x14ac:dyDescent="0.3">
      <c r="A11" s="3" t="s">
        <v>126</v>
      </c>
      <c r="B11" s="3" t="s">
        <v>194</v>
      </c>
      <c r="C11" s="8" t="s">
        <v>174</v>
      </c>
    </row>
    <row r="12" spans="1:3" x14ac:dyDescent="0.3">
      <c r="A12" s="3" t="s">
        <v>126</v>
      </c>
      <c r="B12" s="3" t="s">
        <v>195</v>
      </c>
      <c r="C12" s="8" t="s">
        <v>175</v>
      </c>
    </row>
    <row r="13" spans="1:3" x14ac:dyDescent="0.3">
      <c r="A13" s="3" t="s">
        <v>126</v>
      </c>
      <c r="B13" s="3" t="s">
        <v>196</v>
      </c>
      <c r="C13" s="8" t="s">
        <v>176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Меры</vt:lpstr>
      <vt:lpstr>Таблицы</vt:lpstr>
      <vt:lpstr>Измерения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Александра Иванова</dc:creator>
  <cp:lastModifiedBy>Александра Иванова</cp:lastModifiedBy>
  <dcterms:created xsi:type="dcterms:W3CDTF">2026-04-16T07:51:31Z</dcterms:created>
  <dcterms:modified xsi:type="dcterms:W3CDTF">2026-04-17T09:42:27Z</dcterms:modified>
</cp:coreProperties>
</file>