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Ежемесячные отчеты Дагфарм\Отчеты итоговые\"/>
    </mc:Choice>
  </mc:AlternateContent>
  <xr:revisionPtr revIDLastSave="0" documentId="13_ncr:1_{56805BD8-294A-4C7C-A02D-9CAF3EB1A1A9}" xr6:coauthVersionLast="40" xr6:coauthVersionMax="40" xr10:uidLastSave="{00000000-0000-0000-0000-000000000000}"/>
  <bookViews>
    <workbookView xWindow="-108" yWindow="-108" windowWidth="23256" windowHeight="12576" activeTab="1" xr2:uid="{E1144D94-F6AB-4F08-B7D4-A9959FCD6E15}"/>
  </bookViews>
  <sheets>
    <sheet name="Отчет" sheetId="1" r:id="rId1"/>
    <sheet name="Динамика" sheetId="2" r:id="rId2"/>
  </sheets>
  <definedNames>
    <definedName name="_xlnm._FilterDatabase" localSheetId="1" hidden="1">Динамика!$A$14:$AX$91</definedName>
    <definedName name="_xlnm._FilterDatabase" localSheetId="0" hidden="1">Отчет!$B$7:$P$263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91" i="2" l="1"/>
  <c r="AW91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W89" i="2"/>
  <c r="AX89" i="2"/>
  <c r="AW88" i="2"/>
  <c r="AX87" i="2"/>
  <c r="AW87" i="2"/>
  <c r="AW86" i="2"/>
  <c r="AX85" i="2"/>
  <c r="AW85" i="2"/>
  <c r="AX84" i="2"/>
  <c r="AX83" i="2"/>
  <c r="AW83" i="2"/>
  <c r="AW82" i="2"/>
  <c r="AX82" i="2"/>
  <c r="AW81" i="2"/>
  <c r="AX80" i="2"/>
  <c r="AW80" i="2"/>
  <c r="AX79" i="2"/>
  <c r="AX78" i="2"/>
  <c r="AW78" i="2"/>
  <c r="AW77" i="2"/>
  <c r="AX77" i="2"/>
  <c r="AW76" i="2"/>
  <c r="AX75" i="2"/>
  <c r="AW75" i="2"/>
  <c r="AX74" i="2"/>
  <c r="AX73" i="2"/>
  <c r="AW73" i="2"/>
  <c r="AW72" i="2"/>
  <c r="AX72" i="2"/>
  <c r="AW71" i="2"/>
  <c r="AX70" i="2"/>
  <c r="AW70" i="2"/>
  <c r="AX69" i="2"/>
  <c r="AX68" i="2"/>
  <c r="AW68" i="2"/>
  <c r="AW67" i="2"/>
  <c r="AX67" i="2"/>
  <c r="AW66" i="2"/>
  <c r="AX65" i="2"/>
  <c r="AW65" i="2"/>
  <c r="AX64" i="2"/>
  <c r="AX63" i="2"/>
  <c r="AW63" i="2"/>
  <c r="AX62" i="2"/>
  <c r="AW62" i="2"/>
  <c r="AW61" i="2"/>
  <c r="AX60" i="2"/>
  <c r="AW60" i="2"/>
  <c r="AX59" i="2"/>
  <c r="AX58" i="2"/>
  <c r="AW58" i="2"/>
  <c r="AX57" i="2"/>
  <c r="AW57" i="2"/>
  <c r="AW56" i="2"/>
  <c r="AX55" i="2"/>
  <c r="AW55" i="2"/>
  <c r="AX54" i="2"/>
  <c r="AX53" i="2"/>
  <c r="AW53" i="2"/>
  <c r="AX52" i="2"/>
  <c r="AW52" i="2"/>
  <c r="AW51" i="2"/>
  <c r="AX50" i="2"/>
  <c r="AW50" i="2"/>
  <c r="AX49" i="2"/>
  <c r="AX48" i="2"/>
  <c r="AW48" i="2"/>
  <c r="AX47" i="2"/>
  <c r="AW47" i="2"/>
  <c r="AW46" i="2"/>
  <c r="AX45" i="2"/>
  <c r="AW45" i="2"/>
  <c r="AX44" i="2"/>
  <c r="AX43" i="2"/>
  <c r="AW43" i="2"/>
  <c r="AX42" i="2"/>
  <c r="AW42" i="2"/>
  <c r="AW41" i="2"/>
  <c r="AX40" i="2"/>
  <c r="AW40" i="2"/>
  <c r="AX39" i="2"/>
  <c r="AX38" i="2"/>
  <c r="AW38" i="2"/>
  <c r="AX37" i="2"/>
  <c r="AW37" i="2"/>
  <c r="AW36" i="2"/>
  <c r="AX35" i="2"/>
  <c r="AW35" i="2"/>
  <c r="AX34" i="2"/>
  <c r="AX33" i="2"/>
  <c r="AW33" i="2"/>
  <c r="AX32" i="2"/>
  <c r="AW32" i="2"/>
  <c r="AW31" i="2"/>
  <c r="AX30" i="2"/>
  <c r="AW30" i="2"/>
  <c r="AX29" i="2"/>
  <c r="AX28" i="2"/>
  <c r="AW28" i="2"/>
  <c r="AX27" i="2"/>
  <c r="AW27" i="2"/>
  <c r="AW26" i="2"/>
  <c r="AX25" i="2"/>
  <c r="AW25" i="2"/>
  <c r="AX24" i="2"/>
  <c r="AX23" i="2"/>
  <c r="AW23" i="2"/>
  <c r="AX22" i="2"/>
  <c r="AW22" i="2"/>
  <c r="AW21" i="2"/>
  <c r="AX20" i="2"/>
  <c r="AW20" i="2"/>
  <c r="AX19" i="2"/>
  <c r="AX18" i="2"/>
  <c r="AW18" i="2"/>
  <c r="AV90" i="2"/>
  <c r="AW17" i="2"/>
  <c r="AX16" i="2"/>
  <c r="AW16" i="2"/>
  <c r="AX15" i="2"/>
  <c r="AW15" i="2"/>
  <c r="AN83" i="1"/>
  <c r="AN82" i="1"/>
  <c r="AL82" i="1"/>
  <c r="AF82" i="1"/>
  <c r="AB77" i="1"/>
  <c r="AN76" i="1"/>
  <c r="AL76" i="1"/>
  <c r="AH76" i="1"/>
  <c r="AG76" i="1"/>
  <c r="AB76" i="1"/>
  <c r="AP75" i="1"/>
  <c r="AN75" i="1"/>
  <c r="AO75" i="1" s="1"/>
  <c r="AL75" i="1"/>
  <c r="AH75" i="1"/>
  <c r="AG75" i="1"/>
  <c r="AB75" i="1"/>
  <c r="AP74" i="1"/>
  <c r="AO74" i="1"/>
  <c r="AN74" i="1"/>
  <c r="AL74" i="1"/>
  <c r="AH74" i="1"/>
  <c r="AG74" i="1"/>
  <c r="AB74" i="1"/>
  <c r="AO73" i="1"/>
  <c r="AN73" i="1"/>
  <c r="AL73" i="1"/>
  <c r="AH73" i="1"/>
  <c r="AG73" i="1"/>
  <c r="AB73" i="1"/>
  <c r="AP73" i="1" s="1"/>
  <c r="AO72" i="1"/>
  <c r="AN72" i="1"/>
  <c r="AL72" i="1"/>
  <c r="AH72" i="1"/>
  <c r="AG72" i="1"/>
  <c r="AB72" i="1"/>
  <c r="AN71" i="1"/>
  <c r="AL71" i="1"/>
  <c r="AH71" i="1"/>
  <c r="AG71" i="1"/>
  <c r="AB71" i="1"/>
  <c r="AN70" i="1"/>
  <c r="AO70" i="1" s="1"/>
  <c r="AL70" i="1"/>
  <c r="AH70" i="1"/>
  <c r="AG70" i="1"/>
  <c r="AB70" i="1"/>
  <c r="AO69" i="1"/>
  <c r="AN69" i="1"/>
  <c r="AL69" i="1"/>
  <c r="AH69" i="1"/>
  <c r="AG69" i="1"/>
  <c r="AB69" i="1"/>
  <c r="AP69" i="1" s="1"/>
  <c r="AO68" i="1"/>
  <c r="AN68" i="1"/>
  <c r="AL68" i="1"/>
  <c r="AH68" i="1"/>
  <c r="AG68" i="1"/>
  <c r="AB68" i="1"/>
  <c r="AP68" i="1" s="1"/>
  <c r="AO67" i="1"/>
  <c r="AN67" i="1"/>
  <c r="AL67" i="1"/>
  <c r="AH67" i="1"/>
  <c r="AG67" i="1"/>
  <c r="AB67" i="1"/>
  <c r="AP66" i="1"/>
  <c r="AN66" i="1"/>
  <c r="AO66" i="1" s="1"/>
  <c r="AL66" i="1"/>
  <c r="AH66" i="1"/>
  <c r="AG66" i="1"/>
  <c r="AB66" i="1"/>
  <c r="AN65" i="1"/>
  <c r="AO65" i="1" s="1"/>
  <c r="AL65" i="1"/>
  <c r="AH65" i="1"/>
  <c r="AG65" i="1"/>
  <c r="AB65" i="1"/>
  <c r="AO64" i="1"/>
  <c r="AN64" i="1"/>
  <c r="AL64" i="1"/>
  <c r="AH64" i="1"/>
  <c r="AG64" i="1"/>
  <c r="AB64" i="1"/>
  <c r="AP64" i="1" s="1"/>
  <c r="AO63" i="1"/>
  <c r="AN63" i="1"/>
  <c r="AL63" i="1"/>
  <c r="AH63" i="1"/>
  <c r="AG63" i="1"/>
  <c r="AB63" i="1"/>
  <c r="AP63" i="1" s="1"/>
  <c r="AO62" i="1"/>
  <c r="AN62" i="1"/>
  <c r="AL62" i="1"/>
  <c r="AH62" i="1"/>
  <c r="AG62" i="1"/>
  <c r="AB62" i="1"/>
  <c r="AP61" i="1"/>
  <c r="AN61" i="1"/>
  <c r="AO61" i="1" s="1"/>
  <c r="AL61" i="1"/>
  <c r="AH61" i="1"/>
  <c r="AG61" i="1"/>
  <c r="AB61" i="1"/>
  <c r="AN60" i="1"/>
  <c r="AO60" i="1" s="1"/>
  <c r="AL60" i="1"/>
  <c r="AH60" i="1"/>
  <c r="AG60" i="1"/>
  <c r="AB60" i="1"/>
  <c r="AO59" i="1"/>
  <c r="AN59" i="1"/>
  <c r="AL59" i="1"/>
  <c r="AH59" i="1"/>
  <c r="AG59" i="1"/>
  <c r="AB59" i="1"/>
  <c r="AP59" i="1" s="1"/>
  <c r="AO58" i="1"/>
  <c r="AN58" i="1"/>
  <c r="AL58" i="1"/>
  <c r="AH58" i="1"/>
  <c r="AG58" i="1"/>
  <c r="AB58" i="1"/>
  <c r="AO57" i="1"/>
  <c r="AN57" i="1"/>
  <c r="AL57" i="1"/>
  <c r="AH57" i="1"/>
  <c r="AG57" i="1"/>
  <c r="AB57" i="1"/>
  <c r="AP56" i="1"/>
  <c r="AN56" i="1"/>
  <c r="AO56" i="1" s="1"/>
  <c r="AL56" i="1"/>
  <c r="AH56" i="1"/>
  <c r="AG56" i="1"/>
  <c r="AB56" i="1"/>
  <c r="AN55" i="1"/>
  <c r="AO55" i="1" s="1"/>
  <c r="AL55" i="1"/>
  <c r="AH55" i="1"/>
  <c r="AG55" i="1"/>
  <c r="AB55" i="1"/>
  <c r="AO54" i="1"/>
  <c r="AN54" i="1"/>
  <c r="AL54" i="1"/>
  <c r="AH54" i="1"/>
  <c r="AG54" i="1"/>
  <c r="AB54" i="1"/>
  <c r="AP54" i="1" s="1"/>
  <c r="AO53" i="1"/>
  <c r="AN53" i="1"/>
  <c r="AL53" i="1"/>
  <c r="AH53" i="1"/>
  <c r="AG53" i="1"/>
  <c r="AB53" i="1"/>
  <c r="AO52" i="1"/>
  <c r="AN52" i="1"/>
  <c r="AL52" i="1"/>
  <c r="AH52" i="1"/>
  <c r="AG52" i="1"/>
  <c r="AB52" i="1"/>
  <c r="AP51" i="1"/>
  <c r="AN51" i="1"/>
  <c r="AO51" i="1" s="1"/>
  <c r="AL51" i="1"/>
  <c r="AH51" i="1"/>
  <c r="AG51" i="1"/>
  <c r="AB51" i="1"/>
  <c r="AN50" i="1"/>
  <c r="AO50" i="1" s="1"/>
  <c r="AL50" i="1"/>
  <c r="AH50" i="1"/>
  <c r="AG50" i="1"/>
  <c r="AB50" i="1"/>
  <c r="AO49" i="1"/>
  <c r="AN49" i="1"/>
  <c r="AL49" i="1"/>
  <c r="AH49" i="1"/>
  <c r="AG49" i="1"/>
  <c r="AB49" i="1"/>
  <c r="AP49" i="1" s="1"/>
  <c r="AO48" i="1"/>
  <c r="AN48" i="1"/>
  <c r="AP48" i="1" s="1"/>
  <c r="AL48" i="1"/>
  <c r="AH48" i="1"/>
  <c r="AG48" i="1"/>
  <c r="AB48" i="1"/>
  <c r="AN47" i="1"/>
  <c r="AP47" i="1" s="1"/>
  <c r="AL47" i="1"/>
  <c r="AH47" i="1"/>
  <c r="AG47" i="1"/>
  <c r="AB47" i="1"/>
  <c r="AN46" i="1"/>
  <c r="AP46" i="1" s="1"/>
  <c r="AL46" i="1"/>
  <c r="AH46" i="1"/>
  <c r="AG46" i="1"/>
  <c r="AB46" i="1"/>
  <c r="AP45" i="1"/>
  <c r="AO45" i="1"/>
  <c r="AN45" i="1"/>
  <c r="AL45" i="1"/>
  <c r="AH45" i="1"/>
  <c r="AG45" i="1"/>
  <c r="AB45" i="1"/>
  <c r="AO44" i="1"/>
  <c r="AN44" i="1"/>
  <c r="AL44" i="1"/>
  <c r="AH44" i="1"/>
  <c r="AG44" i="1"/>
  <c r="AB44" i="1"/>
  <c r="AP44" i="1" s="1"/>
  <c r="AO43" i="1"/>
  <c r="AN43" i="1"/>
  <c r="AP43" i="1" s="1"/>
  <c r="AL43" i="1"/>
  <c r="AH43" i="1"/>
  <c r="AG43" i="1"/>
  <c r="AB43" i="1"/>
  <c r="AN42" i="1"/>
  <c r="AP42" i="1" s="1"/>
  <c r="AL42" i="1"/>
  <c r="AH42" i="1"/>
  <c r="AG42" i="1"/>
  <c r="AB42" i="1"/>
  <c r="AN41" i="1"/>
  <c r="AP41" i="1" s="1"/>
  <c r="AL41" i="1"/>
  <c r="AH41" i="1"/>
  <c r="AG41" i="1"/>
  <c r="AB41" i="1"/>
  <c r="AP40" i="1"/>
  <c r="AO40" i="1"/>
  <c r="AN40" i="1"/>
  <c r="AL40" i="1"/>
  <c r="AH40" i="1"/>
  <c r="AG40" i="1"/>
  <c r="AB40" i="1"/>
  <c r="AO39" i="1"/>
  <c r="AN39" i="1"/>
  <c r="AL39" i="1"/>
  <c r="AH39" i="1"/>
  <c r="AG39" i="1"/>
  <c r="AB39" i="1"/>
  <c r="AP39" i="1" s="1"/>
  <c r="AO38" i="1"/>
  <c r="AN38" i="1"/>
  <c r="AP38" i="1" s="1"/>
  <c r="AL38" i="1"/>
  <c r="AH38" i="1"/>
  <c r="AG38" i="1"/>
  <c r="AB38" i="1"/>
  <c r="AN37" i="1"/>
  <c r="AP37" i="1" s="1"/>
  <c r="AL37" i="1"/>
  <c r="AH37" i="1"/>
  <c r="AG37" i="1"/>
  <c r="AB37" i="1"/>
  <c r="AN36" i="1"/>
  <c r="AP36" i="1" s="1"/>
  <c r="AL36" i="1"/>
  <c r="AH36" i="1"/>
  <c r="AG36" i="1"/>
  <c r="AB36" i="1"/>
  <c r="AP35" i="1"/>
  <c r="AO35" i="1"/>
  <c r="AN35" i="1"/>
  <c r="AL35" i="1"/>
  <c r="AH35" i="1"/>
  <c r="AG35" i="1"/>
  <c r="AB35" i="1"/>
  <c r="AO34" i="1"/>
  <c r="AN34" i="1"/>
  <c r="AL34" i="1"/>
  <c r="AH34" i="1"/>
  <c r="AG34" i="1"/>
  <c r="AB34" i="1"/>
  <c r="AP34" i="1" s="1"/>
  <c r="AO33" i="1"/>
  <c r="AN33" i="1"/>
  <c r="AP33" i="1" s="1"/>
  <c r="AL33" i="1"/>
  <c r="AH33" i="1"/>
  <c r="AG33" i="1"/>
  <c r="AB33" i="1"/>
  <c r="AN32" i="1"/>
  <c r="AP32" i="1" s="1"/>
  <c r="AL32" i="1"/>
  <c r="AH32" i="1"/>
  <c r="AG32" i="1"/>
  <c r="AB32" i="1"/>
  <c r="AN31" i="1"/>
  <c r="AP31" i="1" s="1"/>
  <c r="AL31" i="1"/>
  <c r="AH31" i="1"/>
  <c r="AG31" i="1"/>
  <c r="AB31" i="1"/>
  <c r="AP30" i="1"/>
  <c r="AO30" i="1"/>
  <c r="AN30" i="1"/>
  <c r="AL30" i="1"/>
  <c r="AH30" i="1"/>
  <c r="AG30" i="1"/>
  <c r="AB30" i="1"/>
  <c r="AO29" i="1"/>
  <c r="AN29" i="1"/>
  <c r="AL29" i="1"/>
  <c r="AH29" i="1"/>
  <c r="AG29" i="1"/>
  <c r="AB29" i="1"/>
  <c r="AP29" i="1" s="1"/>
  <c r="AO28" i="1"/>
  <c r="AN28" i="1"/>
  <c r="AP28" i="1" s="1"/>
  <c r="AL28" i="1"/>
  <c r="AH28" i="1"/>
  <c r="AG28" i="1"/>
  <c r="AB28" i="1"/>
  <c r="AN27" i="1"/>
  <c r="AP27" i="1" s="1"/>
  <c r="AL27" i="1"/>
  <c r="AH27" i="1"/>
  <c r="AG27" i="1"/>
  <c r="AB27" i="1"/>
  <c r="AN26" i="1"/>
  <c r="AP26" i="1" s="1"/>
  <c r="AL26" i="1"/>
  <c r="AH26" i="1"/>
  <c r="AG26" i="1"/>
  <c r="AB26" i="1"/>
  <c r="AP25" i="1"/>
  <c r="AO25" i="1"/>
  <c r="AN25" i="1"/>
  <c r="AL25" i="1"/>
  <c r="AH25" i="1"/>
  <c r="AG25" i="1"/>
  <c r="AB25" i="1"/>
  <c r="AO24" i="1"/>
  <c r="AN24" i="1"/>
  <c r="AL24" i="1"/>
  <c r="AH24" i="1"/>
  <c r="AG24" i="1"/>
  <c r="AB24" i="1"/>
  <c r="AP24" i="1" s="1"/>
  <c r="AO23" i="1"/>
  <c r="AN23" i="1"/>
  <c r="AP23" i="1" s="1"/>
  <c r="AL23" i="1"/>
  <c r="AH23" i="1"/>
  <c r="AG23" i="1"/>
  <c r="AB23" i="1"/>
  <c r="AN22" i="1"/>
  <c r="AP22" i="1" s="1"/>
  <c r="AL22" i="1"/>
  <c r="AH22" i="1"/>
  <c r="AG22" i="1"/>
  <c r="AB22" i="1"/>
  <c r="AN21" i="1"/>
  <c r="AP21" i="1" s="1"/>
  <c r="AL21" i="1"/>
  <c r="AH21" i="1"/>
  <c r="AG21" i="1"/>
  <c r="AB21" i="1"/>
  <c r="AP20" i="1"/>
  <c r="AO20" i="1"/>
  <c r="AN20" i="1"/>
  <c r="AL20" i="1"/>
  <c r="AH20" i="1"/>
  <c r="AG20" i="1"/>
  <c r="AB20" i="1"/>
  <c r="AO19" i="1"/>
  <c r="AN19" i="1"/>
  <c r="AL19" i="1"/>
  <c r="AH19" i="1"/>
  <c r="AG19" i="1"/>
  <c r="AB19" i="1"/>
  <c r="AP19" i="1" s="1"/>
  <c r="AO18" i="1"/>
  <c r="AN18" i="1"/>
  <c r="AP18" i="1" s="1"/>
  <c r="AL18" i="1"/>
  <c r="AH18" i="1"/>
  <c r="AG18" i="1"/>
  <c r="AB18" i="1"/>
  <c r="AN17" i="1"/>
  <c r="AP17" i="1" s="1"/>
  <c r="AL17" i="1"/>
  <c r="AH17" i="1"/>
  <c r="AG17" i="1"/>
  <c r="AB17" i="1"/>
  <c r="AB16" i="1"/>
  <c r="AB15" i="1"/>
  <c r="AB14" i="1"/>
  <c r="AX90" i="2" l="1"/>
  <c r="AW90" i="2"/>
  <c r="AX21" i="2"/>
  <c r="AX26" i="2"/>
  <c r="AX31" i="2"/>
  <c r="AX36" i="2"/>
  <c r="AX41" i="2"/>
  <c r="AX46" i="2"/>
  <c r="AX51" i="2"/>
  <c r="AX56" i="2"/>
  <c r="AX61" i="2"/>
  <c r="AX66" i="2"/>
  <c r="AX71" i="2"/>
  <c r="AX76" i="2"/>
  <c r="AX81" i="2"/>
  <c r="AX86" i="2"/>
  <c r="AX88" i="2"/>
  <c r="AW19" i="2"/>
  <c r="AW24" i="2"/>
  <c r="AW29" i="2"/>
  <c r="AW34" i="2"/>
  <c r="AW39" i="2"/>
  <c r="AW44" i="2"/>
  <c r="AW49" i="2"/>
  <c r="AW54" i="2"/>
  <c r="AW59" i="2"/>
  <c r="AW64" i="2"/>
  <c r="AW69" i="2"/>
  <c r="AW74" i="2"/>
  <c r="AW79" i="2"/>
  <c r="AW84" i="2"/>
  <c r="AO21" i="1"/>
  <c r="AO26" i="1"/>
  <c r="AO31" i="1"/>
  <c r="AO36" i="1"/>
  <c r="AO41" i="1"/>
  <c r="AO46" i="1"/>
  <c r="AP50" i="1"/>
  <c r="AP52" i="1"/>
  <c r="AP55" i="1"/>
  <c r="AP57" i="1"/>
  <c r="AP60" i="1"/>
  <c r="AP62" i="1"/>
  <c r="AP65" i="1"/>
  <c r="AP67" i="1"/>
  <c r="AP70" i="1"/>
  <c r="AP76" i="1"/>
  <c r="AO76" i="1"/>
  <c r="AO17" i="1"/>
  <c r="AO22" i="1"/>
  <c r="AO27" i="1"/>
  <c r="AO32" i="1"/>
  <c r="AO37" i="1"/>
  <c r="AO42" i="1"/>
  <c r="AO47" i="1"/>
  <c r="AP71" i="1"/>
  <c r="AO71" i="1"/>
  <c r="AP53" i="1"/>
  <c r="AP58" i="1"/>
  <c r="AP72" i="1"/>
  <c r="N214" i="1"/>
  <c r="M39" i="1"/>
  <c r="J227" i="1"/>
  <c r="M146" i="1"/>
  <c r="J224" i="1"/>
  <c r="J207" i="1"/>
  <c r="N143" i="1"/>
  <c r="J53" i="1"/>
  <c r="J73" i="1"/>
  <c r="M253" i="1"/>
  <c r="J164" i="1"/>
  <c r="N185" i="1"/>
  <c r="M296" i="1"/>
  <c r="N31" i="1"/>
  <c r="N269" i="1" l="1"/>
  <c r="M239" i="1"/>
  <c r="M126" i="1"/>
  <c r="M278" i="1"/>
  <c r="J177" i="1"/>
  <c r="J240" i="1"/>
  <c r="J163" i="1"/>
  <c r="J40" i="1"/>
  <c r="J218" i="1"/>
  <c r="M255" i="1"/>
  <c r="N52" i="1"/>
  <c r="J31" i="1"/>
  <c r="N295" i="1"/>
  <c r="M41" i="1"/>
  <c r="N41" i="1"/>
  <c r="M285" i="1"/>
  <c r="M233" i="1"/>
  <c r="N151" i="1"/>
  <c r="J79" i="1"/>
  <c r="M258" i="1"/>
  <c r="M187" i="1"/>
  <c r="M280" i="1"/>
  <c r="M148" i="1"/>
  <c r="N164" i="1"/>
  <c r="M150" i="1"/>
  <c r="J200" i="1"/>
  <c r="M129" i="1"/>
  <c r="M59" i="1"/>
  <c r="M281" i="1"/>
  <c r="J172" i="1"/>
  <c r="M195" i="1"/>
  <c r="N255" i="1"/>
  <c r="N236" i="1"/>
  <c r="J256" i="1"/>
  <c r="M143" i="1"/>
  <c r="N148" i="1"/>
  <c r="N62" i="1"/>
  <c r="M308" i="1"/>
  <c r="J139" i="1"/>
  <c r="M209" i="1"/>
  <c r="J241" i="1"/>
  <c r="M305" i="1"/>
  <c r="J117" i="1"/>
  <c r="M293" i="1"/>
  <c r="M104" i="1"/>
  <c r="N22" i="1"/>
  <c r="N11" i="1"/>
  <c r="N170" i="1"/>
  <c r="N167" i="1"/>
  <c r="M75" i="1"/>
  <c r="N239" i="1"/>
  <c r="J81" i="1"/>
  <c r="M159" i="1"/>
  <c r="M162" i="1"/>
  <c r="N133" i="1"/>
  <c r="J93" i="1"/>
  <c r="J222" i="1"/>
  <c r="J168" i="1"/>
  <c r="J159" i="1"/>
  <c r="J32" i="1"/>
  <c r="M42" i="1"/>
  <c r="J29" i="1"/>
  <c r="N218" i="1"/>
  <c r="N206" i="1"/>
  <c r="J290" i="1"/>
  <c r="M66" i="1"/>
  <c r="J99" i="1"/>
  <c r="N72" i="1"/>
  <c r="J297" i="1"/>
  <c r="M167" i="1"/>
  <c r="J208" i="1"/>
  <c r="N251" i="1"/>
  <c r="J48" i="1"/>
  <c r="J282" i="1"/>
  <c r="M12" i="1"/>
  <c r="M79" i="1"/>
  <c r="J217" i="1"/>
  <c r="N136" i="1"/>
  <c r="J191" i="1"/>
  <c r="N46" i="1"/>
  <c r="N154" i="1"/>
  <c r="N254" i="1"/>
  <c r="M145" i="1"/>
  <c r="M250" i="1"/>
  <c r="J284" i="1"/>
  <c r="N259" i="1"/>
  <c r="J181" i="1"/>
  <c r="N197" i="1"/>
  <c r="M163" i="1"/>
  <c r="M288" i="1"/>
  <c r="N270" i="1"/>
  <c r="J244" i="1"/>
  <c r="M193" i="1"/>
  <c r="J118" i="1"/>
  <c r="N163" i="1"/>
  <c r="J226" i="1"/>
  <c r="J125" i="1"/>
  <c r="M279" i="1"/>
  <c r="M19" i="1"/>
  <c r="M265" i="1"/>
  <c r="N91" i="1"/>
  <c r="J143" i="1"/>
  <c r="O143" i="1" s="1"/>
  <c r="J286" i="1"/>
  <c r="N265" i="1"/>
  <c r="M183" i="1"/>
  <c r="N129" i="1"/>
  <c r="M144" i="1"/>
  <c r="J186" i="1"/>
  <c r="N123" i="1"/>
  <c r="J66" i="1"/>
  <c r="M84" i="1"/>
  <c r="M191" i="1"/>
  <c r="J165" i="1"/>
  <c r="M36" i="1"/>
  <c r="N290" i="1"/>
  <c r="J21" i="1"/>
  <c r="M267" i="1"/>
  <c r="N161" i="1"/>
  <c r="N135" i="1"/>
  <c r="M86" i="1"/>
  <c r="J262" i="1"/>
  <c r="J35" i="1"/>
  <c r="J33" i="1"/>
  <c r="J152" i="1"/>
  <c r="J45" i="1"/>
  <c r="J19" i="1"/>
  <c r="J55" i="1"/>
  <c r="J183" i="1"/>
  <c r="J259" i="1"/>
  <c r="J192" i="1"/>
  <c r="J56" i="1"/>
  <c r="N203" i="1"/>
  <c r="M261" i="1"/>
  <c r="M169" i="1"/>
  <c r="M270" i="1"/>
  <c r="N105" i="1"/>
  <c r="N292" i="1"/>
  <c r="N15" i="1"/>
  <c r="N130" i="1"/>
  <c r="N186" i="1"/>
  <c r="N20" i="1"/>
  <c r="N299" i="1"/>
  <c r="N111" i="1"/>
  <c r="N144" i="1"/>
  <c r="N87" i="1"/>
  <c r="N21" i="1"/>
  <c r="N114" i="1"/>
  <c r="N122" i="1"/>
  <c r="N18" i="1"/>
  <c r="N273" i="1"/>
  <c r="N79" i="1"/>
  <c r="N90" i="1"/>
  <c r="N204" i="1"/>
  <c r="M29" i="1"/>
  <c r="N119" i="1"/>
  <c r="M223" i="1"/>
  <c r="M300" i="1"/>
  <c r="M135" i="1"/>
  <c r="M181" i="1"/>
  <c r="N112" i="1"/>
  <c r="M127" i="1"/>
  <c r="J299" i="1"/>
  <c r="J304" i="1"/>
  <c r="M284" i="1"/>
  <c r="M306" i="1"/>
  <c r="J107" i="1"/>
  <c r="J174" i="1"/>
  <c r="J34" i="1"/>
  <c r="J273" i="1"/>
  <c r="N55" i="1"/>
  <c r="N211" i="1"/>
  <c r="M22" i="1"/>
  <c r="N28" i="1"/>
  <c r="M303" i="1"/>
  <c r="J136" i="1"/>
  <c r="M180" i="1"/>
  <c r="J64" i="1"/>
  <c r="J111" i="1"/>
  <c r="J279" i="1"/>
  <c r="N217" i="1"/>
  <c r="N264" i="1"/>
  <c r="J292" i="1"/>
  <c r="N95" i="1"/>
  <c r="M28" i="1"/>
  <c r="M111" i="1"/>
  <c r="J28" i="1"/>
  <c r="J100" i="1"/>
  <c r="N35" i="1"/>
  <c r="J302" i="1"/>
  <c r="J225" i="1"/>
  <c r="M113" i="1"/>
  <c r="M277" i="1"/>
  <c r="N249" i="1"/>
  <c r="J122" i="1"/>
  <c r="J89" i="1"/>
  <c r="N288" i="1"/>
  <c r="J46" i="1"/>
  <c r="N193" i="1"/>
  <c r="J68" i="1"/>
  <c r="N126" i="1"/>
  <c r="N296" i="1"/>
  <c r="M286" i="1"/>
  <c r="N228" i="1"/>
  <c r="J158" i="1"/>
  <c r="M256" i="1"/>
  <c r="N162" i="1"/>
  <c r="M73" i="1"/>
  <c r="M254" i="1"/>
  <c r="J234" i="1"/>
  <c r="M53" i="1"/>
  <c r="N200" i="1"/>
  <c r="M168" i="1"/>
  <c r="J52" i="1"/>
  <c r="M158" i="1"/>
  <c r="J128" i="1"/>
  <c r="N84" i="1"/>
  <c r="M32" i="1"/>
  <c r="N73" i="1"/>
  <c r="J291" i="1"/>
  <c r="N53" i="1"/>
  <c r="N171" i="1"/>
  <c r="N36" i="1"/>
  <c r="J204" i="1"/>
  <c r="M244" i="1"/>
  <c r="M161" i="1"/>
  <c r="J195" i="1"/>
  <c r="J170" i="1"/>
  <c r="N153" i="1"/>
  <c r="N224" i="1"/>
  <c r="N138" i="1"/>
  <c r="N70" i="1"/>
  <c r="N192" i="1"/>
  <c r="M210" i="1"/>
  <c r="J12" i="1"/>
  <c r="M119" i="1"/>
  <c r="J184" i="1"/>
  <c r="J223" i="1"/>
  <c r="M283" i="1"/>
  <c r="J300" i="1"/>
  <c r="J187" i="1"/>
  <c r="N183" i="1"/>
  <c r="M13" i="1"/>
  <c r="M260" i="1"/>
  <c r="J38" i="1"/>
  <c r="M112" i="1"/>
  <c r="N30" i="1"/>
  <c r="N127" i="1"/>
  <c r="J201" i="1"/>
  <c r="M299" i="1"/>
  <c r="J16" i="1"/>
  <c r="M304" i="1"/>
  <c r="N88" i="1"/>
  <c r="M153" i="1"/>
  <c r="N306" i="1"/>
  <c r="M214" i="1"/>
  <c r="J76" i="1"/>
  <c r="N108" i="1"/>
  <c r="M107" i="1"/>
  <c r="N68" i="1"/>
  <c r="M8" i="1"/>
  <c r="J260" i="1"/>
  <c r="N275" i="1"/>
  <c r="J212" i="1"/>
  <c r="M273" i="1"/>
  <c r="J103" i="1"/>
  <c r="M132" i="1"/>
  <c r="M25" i="1"/>
  <c r="N190" i="1"/>
  <c r="J219" i="1"/>
  <c r="J155" i="1"/>
  <c r="N107" i="1"/>
  <c r="J252" i="1"/>
  <c r="J49" i="1"/>
  <c r="J197" i="1"/>
  <c r="N294" i="1"/>
  <c r="M24" i="1"/>
  <c r="J301" i="1"/>
  <c r="M203" i="1"/>
  <c r="M91" i="1"/>
  <c r="M97" i="1"/>
  <c r="M68" i="1"/>
  <c r="M263" i="1"/>
  <c r="J95" i="1"/>
  <c r="J228" i="1"/>
  <c r="J138" i="1"/>
  <c r="J67" i="1"/>
  <c r="N258" i="1"/>
  <c r="N276" i="1"/>
  <c r="M140" i="1"/>
  <c r="M47" i="1"/>
  <c r="M272" i="1"/>
  <c r="J77" i="1"/>
  <c r="N86" i="1"/>
  <c r="J232" i="1"/>
  <c r="N210" i="1"/>
  <c r="N158" i="1"/>
  <c r="M106" i="1"/>
  <c r="N181" i="1"/>
  <c r="N16" i="1"/>
  <c r="M121" i="1"/>
  <c r="J80" i="1"/>
  <c r="M115" i="1"/>
  <c r="M69" i="1"/>
  <c r="J294" i="1"/>
  <c r="J272" i="1"/>
  <c r="N51" i="1"/>
  <c r="N146" i="1"/>
  <c r="N145" i="1"/>
  <c r="N240" i="1"/>
  <c r="N278" i="1"/>
  <c r="N172" i="1"/>
  <c r="N12" i="1"/>
  <c r="N301" i="1"/>
  <c r="N117" i="1"/>
  <c r="N124" i="1"/>
  <c r="N76" i="1"/>
  <c r="N81" i="1"/>
  <c r="N54" i="1"/>
  <c r="N125" i="1"/>
  <c r="N234" i="1"/>
  <c r="N291" i="1"/>
  <c r="N283" i="1"/>
  <c r="N93" i="1"/>
  <c r="N245" i="1"/>
  <c r="N80" i="1"/>
  <c r="N274" i="1"/>
  <c r="N25" i="1"/>
  <c r="N293" i="1"/>
  <c r="N216" i="1"/>
  <c r="N49" i="1"/>
  <c r="N42" i="1"/>
  <c r="N227" i="1"/>
  <c r="N83" i="1"/>
  <c r="N180" i="1"/>
  <c r="N44" i="1"/>
  <c r="N34" i="1"/>
  <c r="J216" i="1"/>
  <c r="J94" i="1"/>
  <c r="J134" i="1"/>
  <c r="N64" i="1"/>
  <c r="N33" i="1"/>
  <c r="J182" i="1"/>
  <c r="J142" i="1"/>
  <c r="M298" i="1"/>
  <c r="N9" i="1"/>
  <c r="M295" i="1"/>
  <c r="M184" i="1"/>
  <c r="J283" i="1"/>
  <c r="N13" i="1"/>
  <c r="M95" i="1"/>
  <c r="J30" i="1"/>
  <c r="N14" i="1"/>
  <c r="M196" i="1"/>
  <c r="J88" i="1"/>
  <c r="J214" i="1"/>
  <c r="O214" i="1" s="1"/>
  <c r="M274" i="1"/>
  <c r="N132" i="1"/>
  <c r="M275" i="1"/>
  <c r="M108" i="1"/>
  <c r="J132" i="1"/>
  <c r="N219" i="1"/>
  <c r="N305" i="1"/>
  <c r="N252" i="1"/>
  <c r="M33" i="1"/>
  <c r="N166" i="1"/>
  <c r="M21" i="1"/>
  <c r="M231" i="1"/>
  <c r="J190" i="1"/>
  <c r="M141" i="1"/>
  <c r="N304" i="1"/>
  <c r="N243" i="1"/>
  <c r="J37" i="1"/>
  <c r="N195" i="1"/>
  <c r="M171" i="1"/>
  <c r="N284" i="1"/>
  <c r="M48" i="1"/>
  <c r="N97" i="1"/>
  <c r="M200" i="1"/>
  <c r="M228" i="1"/>
  <c r="J185" i="1"/>
  <c r="N48" i="1"/>
  <c r="N281" i="1"/>
  <c r="N244" i="1"/>
  <c r="M83" i="1"/>
  <c r="J70" i="1"/>
  <c r="J231" i="1"/>
  <c r="M206" i="1"/>
  <c r="J236" i="1"/>
  <c r="J193" i="1"/>
  <c r="M122" i="1"/>
  <c r="N60" i="1"/>
  <c r="M89" i="1"/>
  <c r="N150" i="1"/>
  <c r="J288" i="1"/>
  <c r="O288" i="1" s="1"/>
  <c r="M46" i="1"/>
  <c r="M138" i="1"/>
  <c r="J129" i="1"/>
  <c r="O129" i="1" s="1"/>
  <c r="M185" i="1"/>
  <c r="J265" i="1"/>
  <c r="O265" i="1" s="1"/>
  <c r="N191" i="1"/>
  <c r="J281" i="1"/>
  <c r="J126" i="1"/>
  <c r="N177" i="1"/>
  <c r="M81" i="1"/>
  <c r="J145" i="1"/>
  <c r="M262" i="1"/>
  <c r="J154" i="1"/>
  <c r="N40" i="1"/>
  <c r="M177" i="1"/>
  <c r="J307" i="1"/>
  <c r="M18" i="1"/>
  <c r="M236" i="1"/>
  <c r="J144" i="1"/>
  <c r="J162" i="1"/>
  <c r="O162" i="1" s="1"/>
  <c r="N207" i="1"/>
  <c r="J254" i="1"/>
  <c r="M90" i="1"/>
  <c r="J114" i="1"/>
  <c r="N222" i="1"/>
  <c r="N168" i="1"/>
  <c r="N19" i="1"/>
  <c r="M186" i="1"/>
  <c r="N128" i="1"/>
  <c r="J84" i="1"/>
  <c r="O84" i="1" s="1"/>
  <c r="N32" i="1"/>
  <c r="N308" i="1"/>
  <c r="J206" i="1"/>
  <c r="O206" i="1" s="1"/>
  <c r="J87" i="1"/>
  <c r="M137" i="1"/>
  <c r="J36" i="1"/>
  <c r="M204" i="1"/>
  <c r="N250" i="1"/>
  <c r="J161" i="1"/>
  <c r="O161" i="1" s="1"/>
  <c r="J18" i="1"/>
  <c r="O18" i="1" s="1"/>
  <c r="N174" i="1"/>
  <c r="J8" i="1"/>
  <c r="J257" i="1"/>
  <c r="M207" i="1"/>
  <c r="O207" i="1" s="1"/>
  <c r="M170" i="1"/>
  <c r="N45" i="1"/>
  <c r="J11" i="1"/>
  <c r="N267" i="1"/>
  <c r="J119" i="1"/>
  <c r="O119" i="1" s="1"/>
  <c r="M211" i="1"/>
  <c r="N223" i="1"/>
  <c r="J171" i="1"/>
  <c r="N300" i="1"/>
  <c r="N187" i="1"/>
  <c r="J39" i="1"/>
  <c r="J13" i="1"/>
  <c r="N260" i="1"/>
  <c r="N38" i="1"/>
  <c r="J112" i="1"/>
  <c r="O112" i="1" s="1"/>
  <c r="N139" i="1"/>
  <c r="M201" i="1"/>
  <c r="J305" i="1"/>
  <c r="M16" i="1"/>
  <c r="N120" i="1"/>
  <c r="M88" i="1"/>
  <c r="N137" i="1"/>
  <c r="J258" i="1"/>
  <c r="N297" i="1"/>
  <c r="M76" i="1"/>
  <c r="J293" i="1"/>
  <c r="N208" i="1"/>
  <c r="N231" i="1"/>
  <c r="M72" i="1"/>
  <c r="N233" i="1"/>
  <c r="J203" i="1"/>
  <c r="M212" i="1"/>
  <c r="J167" i="1"/>
  <c r="M103" i="1"/>
  <c r="M216" i="1"/>
  <c r="N202" i="1"/>
  <c r="J233" i="1"/>
  <c r="M219" i="1"/>
  <c r="M155" i="1"/>
  <c r="N237" i="1"/>
  <c r="J151" i="1"/>
  <c r="M110" i="1"/>
  <c r="M197" i="1"/>
  <c r="J20" i="1"/>
  <c r="J15" i="1"/>
  <c r="N149" i="1"/>
  <c r="M218" i="1"/>
  <c r="M114" i="1"/>
  <c r="M164" i="1"/>
  <c r="O164" i="1" s="1"/>
  <c r="M125" i="1"/>
  <c r="J285" i="1"/>
  <c r="J296" i="1"/>
  <c r="O296" i="1" s="1"/>
  <c r="M179" i="1"/>
  <c r="M237" i="1"/>
  <c r="M64" i="1"/>
  <c r="M11" i="1"/>
  <c r="N241" i="1"/>
  <c r="M264" i="1"/>
  <c r="M105" i="1"/>
  <c r="J149" i="1"/>
  <c r="N262" i="1"/>
  <c r="N307" i="1"/>
  <c r="N266" i="1"/>
  <c r="M120" i="1"/>
  <c r="M217" i="1"/>
  <c r="J92" i="1"/>
  <c r="N248" i="1"/>
  <c r="M26" i="1"/>
  <c r="N232" i="1"/>
  <c r="J268" i="1"/>
  <c r="N69" i="1"/>
  <c r="N96" i="1"/>
  <c r="M176" i="1"/>
  <c r="N152" i="1"/>
  <c r="N225" i="1"/>
  <c r="M15" i="1"/>
  <c r="M276" i="1"/>
  <c r="J78" i="1"/>
  <c r="M166" i="1"/>
  <c r="J230" i="1"/>
  <c r="N147" i="1"/>
  <c r="M130" i="1"/>
  <c r="M268" i="1"/>
  <c r="J156" i="1"/>
  <c r="N176" i="1"/>
  <c r="J287" i="1"/>
  <c r="J63" i="1"/>
  <c r="J101" i="1"/>
  <c r="J221" i="1"/>
  <c r="J120" i="1"/>
  <c r="J43" i="1"/>
  <c r="J277" i="1"/>
  <c r="J242" i="1"/>
  <c r="J175" i="1"/>
  <c r="J23" i="1"/>
  <c r="J303" i="1"/>
  <c r="J51" i="1"/>
  <c r="J213" i="1"/>
  <c r="J198" i="1"/>
  <c r="J9" i="1"/>
  <c r="J249" i="1"/>
  <c r="J102" i="1"/>
  <c r="J74" i="1"/>
  <c r="J271" i="1"/>
  <c r="J105" i="1"/>
  <c r="J243" i="1"/>
  <c r="J210" i="1"/>
  <c r="J65" i="1"/>
  <c r="J98" i="1"/>
  <c r="J220" i="1"/>
  <c r="J113" i="1"/>
  <c r="J157" i="1"/>
  <c r="J82" i="1"/>
  <c r="J205" i="1"/>
  <c r="J235" i="1"/>
  <c r="J289" i="1"/>
  <c r="J75" i="1"/>
  <c r="J71" i="1"/>
  <c r="J180" i="1"/>
  <c r="J280" i="1"/>
  <c r="J133" i="1"/>
  <c r="J298" i="1"/>
  <c r="J24" i="1"/>
  <c r="J199" i="1"/>
  <c r="J176" i="1"/>
  <c r="O176" i="1" s="1"/>
  <c r="J61" i="1"/>
  <c r="J188" i="1"/>
  <c r="J160" i="1"/>
  <c r="J189" i="1"/>
  <c r="J115" i="1"/>
  <c r="J10" i="1"/>
  <c r="J270" i="1"/>
  <c r="O270" i="1" s="1"/>
  <c r="J104" i="1"/>
  <c r="J202" i="1"/>
  <c r="J47" i="1"/>
  <c r="N10" i="1"/>
  <c r="N277" i="1"/>
  <c r="N199" i="1"/>
  <c r="M54" i="1"/>
  <c r="N272" i="1"/>
  <c r="M189" i="1"/>
  <c r="J148" i="1"/>
  <c r="M118" i="1"/>
  <c r="J150" i="1"/>
  <c r="M226" i="1"/>
  <c r="J239" i="1"/>
  <c r="N118" i="1"/>
  <c r="M31" i="1"/>
  <c r="M133" i="1"/>
  <c r="N226" i="1"/>
  <c r="J253" i="1"/>
  <c r="N59" i="1"/>
  <c r="N104" i="1"/>
  <c r="N89" i="1"/>
  <c r="J59" i="1"/>
  <c r="J91" i="1"/>
  <c r="O91" i="1" s="1"/>
  <c r="M291" i="1"/>
  <c r="J90" i="1"/>
  <c r="N286" i="1"/>
  <c r="M154" i="1"/>
  <c r="J255" i="1"/>
  <c r="N169" i="1"/>
  <c r="J42" i="1"/>
  <c r="O42" i="1" s="1"/>
  <c r="M123" i="1"/>
  <c r="N256" i="1"/>
  <c r="J97" i="1"/>
  <c r="M40" i="1"/>
  <c r="J169" i="1"/>
  <c r="J209" i="1"/>
  <c r="M70" i="1"/>
  <c r="J153" i="1"/>
  <c r="M222" i="1"/>
  <c r="M52" i="1"/>
  <c r="J83" i="1"/>
  <c r="J62" i="1"/>
  <c r="N66" i="1"/>
  <c r="J60" i="1"/>
  <c r="N279" i="1"/>
  <c r="J308" i="1"/>
  <c r="O308" i="1" s="1"/>
  <c r="M93" i="1"/>
  <c r="N165" i="1"/>
  <c r="N257" i="1"/>
  <c r="N253" i="1"/>
  <c r="N29" i="1"/>
  <c r="J250" i="1"/>
  <c r="N159" i="1"/>
  <c r="N39" i="1"/>
  <c r="J211" i="1"/>
  <c r="M227" i="1"/>
  <c r="O227" i="1" s="1"/>
  <c r="J295" i="1"/>
  <c r="O295" i="1" s="1"/>
  <c r="J278" i="1"/>
  <c r="O278" i="1" s="1"/>
  <c r="N8" i="1"/>
  <c r="J137" i="1"/>
  <c r="J146" i="1"/>
  <c r="O146" i="1" s="1"/>
  <c r="J267" i="1"/>
  <c r="N184" i="1"/>
  <c r="M87" i="1"/>
  <c r="M192" i="1"/>
  <c r="J41" i="1"/>
  <c r="O41" i="1" s="1"/>
  <c r="N285" i="1"/>
  <c r="J135" i="1"/>
  <c r="M128" i="1"/>
  <c r="M259" i="1"/>
  <c r="N280" i="1"/>
  <c r="M240" i="1"/>
  <c r="M30" i="1"/>
  <c r="J127" i="1"/>
  <c r="J14" i="1"/>
  <c r="M241" i="1"/>
  <c r="J196" i="1"/>
  <c r="M117" i="1"/>
  <c r="N271" i="1"/>
  <c r="J123" i="1"/>
  <c r="J306" i="1"/>
  <c r="O306" i="1" s="1"/>
  <c r="N212" i="1"/>
  <c r="M99" i="1"/>
  <c r="J274" i="1"/>
  <c r="O274" i="1" s="1"/>
  <c r="N103" i="1"/>
  <c r="M35" i="1"/>
  <c r="M307" i="1"/>
  <c r="J72" i="1"/>
  <c r="J275" i="1"/>
  <c r="N56" i="1"/>
  <c r="M297" i="1"/>
  <c r="J108" i="1"/>
  <c r="M208" i="1"/>
  <c r="M243" i="1"/>
  <c r="M234" i="1"/>
  <c r="J86" i="1"/>
  <c r="N141" i="1"/>
  <c r="J22" i="1"/>
  <c r="J261" i="1"/>
  <c r="M152" i="1"/>
  <c r="J245" i="1"/>
  <c r="J106" i="1"/>
  <c r="J54" i="1"/>
  <c r="M289" i="1"/>
  <c r="M290" i="1"/>
  <c r="M38" i="1"/>
  <c r="M60" i="1"/>
  <c r="J178" i="1"/>
  <c r="N77" i="1"/>
  <c r="J251" i="1"/>
  <c r="J269" i="1"/>
  <c r="N67" i="1"/>
  <c r="N179" i="1"/>
  <c r="N78" i="1"/>
  <c r="J110" i="1"/>
  <c r="M156" i="1"/>
  <c r="M287" i="1"/>
  <c r="M271" i="1"/>
  <c r="M301" i="1"/>
  <c r="M221" i="1"/>
  <c r="M247" i="1"/>
  <c r="M51" i="1"/>
  <c r="M9" i="1"/>
  <c r="M198" i="1"/>
  <c r="M74" i="1"/>
  <c r="M61" i="1"/>
  <c r="M82" i="1"/>
  <c r="M175" i="1"/>
  <c r="M98" i="1"/>
  <c r="M182" i="1"/>
  <c r="M188" i="1"/>
  <c r="M225" i="1"/>
  <c r="M220" i="1"/>
  <c r="M157" i="1"/>
  <c r="M160" i="1"/>
  <c r="M136" i="1"/>
  <c r="M49" i="1"/>
  <c r="M252" i="1"/>
  <c r="M77" i="1"/>
  <c r="M124" i="1"/>
  <c r="M294" i="1"/>
  <c r="M17" i="1"/>
  <c r="M56" i="1"/>
  <c r="M34" i="1"/>
  <c r="M43" i="1"/>
  <c r="M102" i="1"/>
  <c r="M63" i="1"/>
  <c r="M23" i="1"/>
  <c r="M213" i="1"/>
  <c r="M249" i="1"/>
  <c r="M85" i="1"/>
  <c r="M251" i="1"/>
  <c r="M71" i="1"/>
  <c r="M190" i="1"/>
  <c r="M202" i="1"/>
  <c r="M62" i="1"/>
  <c r="M229" i="1"/>
  <c r="M10" i="1"/>
  <c r="M238" i="1"/>
  <c r="M242" i="1"/>
  <c r="M65" i="1"/>
  <c r="M101" i="1"/>
  <c r="M235" i="1"/>
  <c r="M20" i="1"/>
  <c r="M142" i="1"/>
  <c r="M55" i="1"/>
  <c r="M282" i="1"/>
  <c r="M224" i="1"/>
  <c r="O224" i="1" s="1"/>
  <c r="M94" i="1"/>
  <c r="M14" i="1"/>
  <c r="M257" i="1"/>
  <c r="M205" i="1"/>
  <c r="M151" i="1"/>
  <c r="M178" i="1"/>
  <c r="M232" i="1"/>
  <c r="M139" i="1"/>
  <c r="M172" i="1"/>
  <c r="M45" i="1"/>
  <c r="M165" i="1"/>
  <c r="M174" i="1"/>
  <c r="M199" i="1"/>
  <c r="M116" i="1"/>
  <c r="J229" i="1"/>
  <c r="N209" i="1"/>
  <c r="J25" i="1"/>
  <c r="M269" i="1"/>
  <c r="N201" i="1"/>
  <c r="M266" i="1"/>
  <c r="M109" i="1"/>
  <c r="J124" i="1"/>
  <c r="O124" i="1" s="1"/>
  <c r="N61" i="1"/>
  <c r="M215" i="1"/>
  <c r="N99" i="1"/>
  <c r="N109" i="1"/>
  <c r="N27" i="1"/>
  <c r="J58" i="1"/>
  <c r="M245" i="1"/>
  <c r="N173" i="1"/>
  <c r="J238" i="1"/>
  <c r="N189" i="1"/>
  <c r="J85" i="1"/>
  <c r="N175" i="1"/>
  <c r="N50" i="1"/>
  <c r="N37" i="1"/>
  <c r="M302" i="1"/>
  <c r="J179" i="1"/>
  <c r="N57" i="1"/>
  <c r="J276" i="1"/>
  <c r="J237" i="1"/>
  <c r="N140" i="1"/>
  <c r="M246" i="1"/>
  <c r="J116" i="1"/>
  <c r="J264" i="1"/>
  <c r="O264" i="1" s="1"/>
  <c r="M78" i="1"/>
  <c r="M134" i="1"/>
  <c r="M173" i="1"/>
  <c r="M149" i="1"/>
  <c r="N230" i="1"/>
  <c r="J266" i="1"/>
  <c r="J130" i="1"/>
  <c r="M80" i="1"/>
  <c r="M27" i="1"/>
  <c r="N85" i="1"/>
  <c r="J246" i="1"/>
  <c r="N220" i="1"/>
  <c r="J215" i="1"/>
  <c r="M92" i="1"/>
  <c r="M100" i="1"/>
  <c r="N261" i="1"/>
  <c r="J26" i="1"/>
  <c r="N58" i="1"/>
  <c r="J69" i="1"/>
  <c r="N47" i="1"/>
  <c r="J173" i="1"/>
  <c r="N302" i="1"/>
  <c r="N63" i="1"/>
  <c r="N94" i="1"/>
  <c r="N235" i="1"/>
  <c r="N246" i="1"/>
  <c r="N221" i="1"/>
  <c r="N160" i="1"/>
  <c r="N82" i="1"/>
  <c r="N289" i="1"/>
  <c r="M67" i="1"/>
  <c r="J141" i="1"/>
  <c r="M50" i="1"/>
  <c r="N116" i="1"/>
  <c r="J57" i="1"/>
  <c r="M292" i="1"/>
  <c r="M37" i="1"/>
  <c r="J147" i="1"/>
  <c r="J44" i="1"/>
  <c r="N121" i="1"/>
  <c r="N26" i="1"/>
  <c r="N17" i="1"/>
  <c r="M58" i="1"/>
  <c r="N247" i="1"/>
  <c r="J194" i="1"/>
  <c r="N242" i="1"/>
  <c r="N205" i="1"/>
  <c r="N215" i="1"/>
  <c r="N155" i="1"/>
  <c r="J248" i="1"/>
  <c r="J109" i="1"/>
  <c r="O109" i="1" s="1"/>
  <c r="J27" i="1"/>
  <c r="N131" i="1"/>
  <c r="N106" i="1"/>
  <c r="J96" i="1"/>
  <c r="N263" i="1"/>
  <c r="N194" i="1"/>
  <c r="N113" i="1"/>
  <c r="N71" i="1"/>
  <c r="N23" i="1"/>
  <c r="N238" i="1"/>
  <c r="N24" i="1"/>
  <c r="N303" i="1"/>
  <c r="N43" i="1"/>
  <c r="N282" i="1"/>
  <c r="J140" i="1"/>
  <c r="M194" i="1"/>
  <c r="M57" i="1"/>
  <c r="J166" i="1"/>
  <c r="M96" i="1"/>
  <c r="M230" i="1"/>
  <c r="M147" i="1"/>
  <c r="M44" i="1"/>
  <c r="N100" i="1"/>
  <c r="J121" i="1"/>
  <c r="O121" i="1" s="1"/>
  <c r="J17" i="1"/>
  <c r="M131" i="1"/>
  <c r="J247" i="1"/>
  <c r="N65" i="1"/>
  <c r="J50" i="1"/>
  <c r="N92" i="1"/>
  <c r="N196" i="1"/>
  <c r="M248" i="1"/>
  <c r="N268" i="1"/>
  <c r="J131" i="1"/>
  <c r="N134" i="1"/>
  <c r="N178" i="1"/>
  <c r="J263" i="1"/>
  <c r="N110" i="1"/>
  <c r="N156" i="1"/>
  <c r="N213" i="1"/>
  <c r="N75" i="1"/>
  <c r="N157" i="1"/>
  <c r="N188" i="1"/>
  <c r="N101" i="1"/>
  <c r="N298" i="1"/>
  <c r="N229" i="1"/>
  <c r="N115" i="1"/>
  <c r="N287" i="1"/>
  <c r="N98" i="1"/>
  <c r="N102" i="1"/>
  <c r="N198" i="1"/>
  <c r="N182" i="1"/>
  <c r="N74" i="1"/>
  <c r="N142" i="1"/>
  <c r="O210" i="1" l="1"/>
  <c r="O276" i="1"/>
  <c r="O135" i="1"/>
  <c r="O153" i="1"/>
  <c r="O193" i="1"/>
  <c r="O86" i="1"/>
  <c r="O126" i="1"/>
  <c r="O194" i="1"/>
  <c r="O22" i="1"/>
  <c r="O97" i="1"/>
  <c r="O255" i="1"/>
  <c r="O253" i="1"/>
  <c r="O239" i="1"/>
  <c r="O203" i="1"/>
  <c r="O59" i="1"/>
  <c r="O111" i="1"/>
  <c r="O131" i="1"/>
  <c r="O50" i="1"/>
  <c r="O54" i="1"/>
  <c r="O72" i="1"/>
  <c r="O145" i="1"/>
  <c r="O53" i="1"/>
  <c r="O248" i="1"/>
  <c r="O57" i="1"/>
  <c r="O229" i="1"/>
  <c r="O178" i="1"/>
  <c r="O61" i="1"/>
  <c r="O133" i="1"/>
  <c r="O113" i="1"/>
  <c r="O243" i="1"/>
  <c r="O249" i="1"/>
  <c r="O303" i="1"/>
  <c r="O43" i="1"/>
  <c r="O287" i="1"/>
  <c r="O92" i="1"/>
  <c r="O285" i="1"/>
  <c r="O293" i="1"/>
  <c r="O39" i="1"/>
  <c r="O134" i="1"/>
  <c r="O232" i="1"/>
  <c r="O197" i="1"/>
  <c r="O219" i="1"/>
  <c r="O300" i="1"/>
  <c r="O12" i="1"/>
  <c r="O291" i="1"/>
  <c r="O234" i="1"/>
  <c r="O122" i="1"/>
  <c r="O302" i="1"/>
  <c r="O279" i="1"/>
  <c r="O259" i="1"/>
  <c r="O118" i="1"/>
  <c r="O191" i="1"/>
  <c r="O256" i="1"/>
  <c r="O79" i="1"/>
  <c r="O218" i="1"/>
  <c r="O263" i="1"/>
  <c r="O247" i="1"/>
  <c r="O209" i="1"/>
  <c r="O150" i="1"/>
  <c r="O205" i="1"/>
  <c r="O198" i="1"/>
  <c r="O221" i="1"/>
  <c r="O20" i="1"/>
  <c r="O154" i="1"/>
  <c r="O37" i="1"/>
  <c r="O77" i="1"/>
  <c r="O301" i="1"/>
  <c r="O223" i="1"/>
  <c r="O73" i="1"/>
  <c r="O46" i="1"/>
  <c r="O292" i="1"/>
  <c r="O64" i="1"/>
  <c r="O174" i="1"/>
  <c r="O217" i="1"/>
  <c r="O27" i="1"/>
  <c r="O26" i="1"/>
  <c r="O200" i="1"/>
  <c r="O10" i="1"/>
  <c r="O88" i="1"/>
  <c r="O294" i="1"/>
  <c r="O228" i="1"/>
  <c r="O38" i="1"/>
  <c r="O158" i="1"/>
  <c r="O68" i="1"/>
  <c r="O273" i="1"/>
  <c r="O152" i="1"/>
  <c r="O282" i="1"/>
  <c r="O297" i="1"/>
  <c r="O159" i="1"/>
  <c r="O241" i="1"/>
  <c r="O240" i="1"/>
  <c r="O166" i="1"/>
  <c r="O44" i="1"/>
  <c r="O69" i="1"/>
  <c r="O116" i="1"/>
  <c r="O106" i="1"/>
  <c r="O108" i="1"/>
  <c r="O196" i="1"/>
  <c r="O267" i="1"/>
  <c r="O250" i="1"/>
  <c r="O62" i="1"/>
  <c r="O47" i="1"/>
  <c r="O115" i="1"/>
  <c r="O280" i="1"/>
  <c r="O235" i="1"/>
  <c r="O220" i="1"/>
  <c r="O105" i="1"/>
  <c r="O9" i="1"/>
  <c r="O23" i="1"/>
  <c r="O120" i="1"/>
  <c r="O230" i="1"/>
  <c r="O268" i="1"/>
  <c r="O149" i="1"/>
  <c r="O15" i="1"/>
  <c r="O87" i="1"/>
  <c r="O114" i="1"/>
  <c r="O144" i="1"/>
  <c r="O236" i="1"/>
  <c r="O190" i="1"/>
  <c r="O283" i="1"/>
  <c r="O142" i="1"/>
  <c r="O94" i="1"/>
  <c r="O95" i="1"/>
  <c r="O49" i="1"/>
  <c r="O212" i="1"/>
  <c r="O201" i="1"/>
  <c r="O204" i="1"/>
  <c r="O52" i="1"/>
  <c r="O34" i="1"/>
  <c r="O304" i="1"/>
  <c r="O183" i="1"/>
  <c r="O33" i="1"/>
  <c r="O165" i="1"/>
  <c r="O186" i="1"/>
  <c r="O286" i="1"/>
  <c r="O48" i="1"/>
  <c r="O168" i="1"/>
  <c r="O172" i="1"/>
  <c r="O177" i="1"/>
  <c r="O147" i="1"/>
  <c r="O215" i="1"/>
  <c r="O179" i="1"/>
  <c r="O269" i="1"/>
  <c r="O83" i="1"/>
  <c r="O202" i="1"/>
  <c r="O199" i="1"/>
  <c r="O85" i="1"/>
  <c r="O245" i="1"/>
  <c r="O189" i="1"/>
  <c r="O271" i="1"/>
  <c r="O257" i="1"/>
  <c r="O216" i="1"/>
  <c r="O252" i="1"/>
  <c r="O100" i="1"/>
  <c r="O35" i="1"/>
  <c r="O244" i="1"/>
  <c r="O99" i="1"/>
  <c r="O222" i="1"/>
  <c r="O139" i="1"/>
  <c r="O141" i="1"/>
  <c r="O130" i="1"/>
  <c r="O25" i="1"/>
  <c r="O110" i="1"/>
  <c r="O251" i="1"/>
  <c r="O123" i="1"/>
  <c r="O14" i="1"/>
  <c r="O137" i="1"/>
  <c r="O211" i="1"/>
  <c r="O169" i="1"/>
  <c r="O90" i="1"/>
  <c r="O104" i="1"/>
  <c r="O160" i="1"/>
  <c r="O24" i="1"/>
  <c r="O71" i="1"/>
  <c r="O82" i="1"/>
  <c r="O65" i="1"/>
  <c r="O74" i="1"/>
  <c r="O213" i="1"/>
  <c r="O242" i="1"/>
  <c r="O101" i="1"/>
  <c r="O78" i="1"/>
  <c r="O167" i="1"/>
  <c r="O258" i="1"/>
  <c r="O305" i="1"/>
  <c r="O171" i="1"/>
  <c r="O11" i="1"/>
  <c r="O8" i="1"/>
  <c r="O254" i="1"/>
  <c r="O281" i="1"/>
  <c r="O231" i="1"/>
  <c r="O30" i="1"/>
  <c r="O80" i="1"/>
  <c r="O67" i="1"/>
  <c r="O260" i="1"/>
  <c r="O76" i="1"/>
  <c r="O184" i="1"/>
  <c r="O195" i="1"/>
  <c r="O28" i="1"/>
  <c r="O107" i="1"/>
  <c r="O56" i="1"/>
  <c r="O19" i="1"/>
  <c r="O262" i="1"/>
  <c r="O21" i="1"/>
  <c r="O226" i="1"/>
  <c r="O208" i="1"/>
  <c r="O93" i="1"/>
  <c r="O117" i="1"/>
  <c r="O40" i="1"/>
  <c r="O96" i="1"/>
  <c r="O289" i="1"/>
  <c r="O151" i="1"/>
  <c r="O58" i="1"/>
  <c r="O180" i="1"/>
  <c r="O98" i="1"/>
  <c r="O175" i="1"/>
  <c r="O156" i="1"/>
  <c r="O182" i="1"/>
  <c r="O170" i="1"/>
  <c r="O299" i="1"/>
  <c r="O55" i="1"/>
  <c r="O125" i="1"/>
  <c r="O181" i="1"/>
  <c r="O29" i="1"/>
  <c r="O81" i="1"/>
  <c r="O17" i="1"/>
  <c r="O140" i="1"/>
  <c r="O173" i="1"/>
  <c r="O246" i="1"/>
  <c r="O266" i="1"/>
  <c r="O237" i="1"/>
  <c r="O238" i="1"/>
  <c r="O261" i="1"/>
  <c r="O275" i="1"/>
  <c r="O127" i="1"/>
  <c r="O60" i="1"/>
  <c r="O148" i="1"/>
  <c r="O188" i="1"/>
  <c r="O298" i="1"/>
  <c r="O75" i="1"/>
  <c r="O157" i="1"/>
  <c r="O102" i="1"/>
  <c r="O51" i="1"/>
  <c r="O277" i="1"/>
  <c r="O63" i="1"/>
  <c r="O233" i="1"/>
  <c r="O13" i="1"/>
  <c r="O36" i="1"/>
  <c r="O307" i="1"/>
  <c r="O70" i="1"/>
  <c r="O185" i="1"/>
  <c r="O132" i="1"/>
  <c r="O272" i="1"/>
  <c r="O138" i="1"/>
  <c r="O155" i="1"/>
  <c r="O103" i="1"/>
  <c r="O16" i="1"/>
  <c r="O187" i="1"/>
  <c r="O128" i="1"/>
  <c r="O89" i="1"/>
  <c r="O225" i="1"/>
  <c r="O136" i="1"/>
  <c r="O192" i="1"/>
  <c r="O45" i="1"/>
  <c r="O66" i="1"/>
  <c r="O284" i="1"/>
  <c r="O290" i="1"/>
  <c r="O32" i="1"/>
  <c r="O31" i="1"/>
  <c r="O163" i="1"/>
  <c r="P97" i="1" l="1"/>
  <c r="P12" i="1"/>
  <c r="P187" i="1"/>
  <c r="P275" i="1"/>
  <c r="P207" i="1"/>
  <c r="P32" i="1"/>
  <c r="P192" i="1"/>
  <c r="P270" i="1"/>
  <c r="P264" i="1"/>
  <c r="P72" i="1"/>
  <c r="P210" i="1"/>
  <c r="P125" i="1"/>
  <c r="P151" i="1"/>
  <c r="P80" i="1"/>
  <c r="P74" i="1"/>
  <c r="P141" i="1"/>
  <c r="P271" i="1"/>
  <c r="P248" i="1"/>
  <c r="P229" i="1"/>
  <c r="P95" i="1"/>
  <c r="P119" i="1"/>
  <c r="P69" i="1"/>
  <c r="P88" i="1"/>
  <c r="P136" i="1"/>
  <c r="P214" i="1"/>
  <c r="P148" i="1"/>
  <c r="P256" i="1"/>
  <c r="P288" i="1"/>
  <c r="P19" i="1"/>
  <c r="P31" i="1"/>
  <c r="P45" i="1"/>
  <c r="P128" i="1"/>
  <c r="P138" i="1"/>
  <c r="P70" i="1"/>
  <c r="P233" i="1"/>
  <c r="P102" i="1"/>
  <c r="P188" i="1"/>
  <c r="P274" i="1"/>
  <c r="P266" i="1"/>
  <c r="P17" i="1"/>
  <c r="P181" i="1"/>
  <c r="P170" i="1"/>
  <c r="P154" i="1"/>
  <c r="P180" i="1"/>
  <c r="P58" i="1"/>
  <c r="P293" i="1"/>
  <c r="P253" i="1"/>
  <c r="P40" i="1"/>
  <c r="P21" i="1"/>
  <c r="P28" i="1"/>
  <c r="P67" i="1"/>
  <c r="P254" i="1"/>
  <c r="P258" i="1"/>
  <c r="P213" i="1"/>
  <c r="P24" i="1"/>
  <c r="P169" i="1"/>
  <c r="P251" i="1"/>
  <c r="P26" i="1"/>
  <c r="P222" i="1"/>
  <c r="P35" i="1"/>
  <c r="P216" i="1"/>
  <c r="P221" i="1"/>
  <c r="P41" i="1"/>
  <c r="P39" i="1"/>
  <c r="P133" i="1"/>
  <c r="P57" i="1"/>
  <c r="P198" i="1"/>
  <c r="P269" i="1"/>
  <c r="P153" i="1"/>
  <c r="P172" i="1"/>
  <c r="P165" i="1"/>
  <c r="P111" i="1"/>
  <c r="P49" i="1"/>
  <c r="P190" i="1"/>
  <c r="P161" i="1"/>
  <c r="P268" i="1"/>
  <c r="P105" i="1"/>
  <c r="P115" i="1"/>
  <c r="P295" i="1"/>
  <c r="P116" i="1"/>
  <c r="P200" i="1"/>
  <c r="P191" i="1"/>
  <c r="P279" i="1"/>
  <c r="P234" i="1"/>
  <c r="P219" i="1"/>
  <c r="P134" i="1"/>
  <c r="P43" i="1"/>
  <c r="P135" i="1"/>
  <c r="P164" i="1"/>
  <c r="P117" i="1"/>
  <c r="P174" i="1"/>
  <c r="P230" i="1"/>
  <c r="P302" i="1"/>
  <c r="P291" i="1"/>
  <c r="P227" i="1"/>
  <c r="P150" i="1"/>
  <c r="P8" i="1"/>
  <c r="P110" i="1"/>
  <c r="P203" i="1"/>
  <c r="P168" i="1"/>
  <c r="P47" i="1"/>
  <c r="P118" i="1"/>
  <c r="P197" i="1"/>
  <c r="P157" i="1"/>
  <c r="P77" i="1"/>
  <c r="P30" i="1"/>
  <c r="P11" i="1"/>
  <c r="P78" i="1"/>
  <c r="P65" i="1"/>
  <c r="P104" i="1"/>
  <c r="P137" i="1"/>
  <c r="P25" i="1"/>
  <c r="P27" i="1"/>
  <c r="P217" i="1"/>
  <c r="P64" i="1"/>
  <c r="P126" i="1"/>
  <c r="P205" i="1"/>
  <c r="P85" i="1"/>
  <c r="P92" i="1"/>
  <c r="P278" i="1"/>
  <c r="P121" i="1"/>
  <c r="P202" i="1"/>
  <c r="P215" i="1"/>
  <c r="P48" i="1"/>
  <c r="P183" i="1"/>
  <c r="P204" i="1"/>
  <c r="P94" i="1"/>
  <c r="P144" i="1"/>
  <c r="P112" i="1"/>
  <c r="P120" i="1"/>
  <c r="P235" i="1"/>
  <c r="P59" i="1"/>
  <c r="P196" i="1"/>
  <c r="P44" i="1"/>
  <c r="P159" i="1"/>
  <c r="P152" i="1"/>
  <c r="P122" i="1"/>
  <c r="P228" i="1"/>
  <c r="P265" i="1"/>
  <c r="P10" i="1"/>
  <c r="P194" i="1"/>
  <c r="P224" i="1"/>
  <c r="P272" i="1"/>
  <c r="P296" i="1"/>
  <c r="P218" i="1"/>
  <c r="P206" i="1"/>
  <c r="P195" i="1"/>
  <c r="P160" i="1"/>
  <c r="P99" i="1"/>
  <c r="P245" i="1"/>
  <c r="P179" i="1"/>
  <c r="P52" i="1"/>
  <c r="P220" i="1"/>
  <c r="P241" i="1"/>
  <c r="P113" i="1"/>
  <c r="P16" i="1"/>
  <c r="P63" i="1"/>
  <c r="P261" i="1"/>
  <c r="P55" i="1"/>
  <c r="P308" i="1"/>
  <c r="P303" i="1"/>
  <c r="P93" i="1"/>
  <c r="P284" i="1"/>
  <c r="P225" i="1"/>
  <c r="P103" i="1"/>
  <c r="P132" i="1"/>
  <c r="P36" i="1"/>
  <c r="P277" i="1"/>
  <c r="P75" i="1"/>
  <c r="P60" i="1"/>
  <c r="P238" i="1"/>
  <c r="P109" i="1"/>
  <c r="P81" i="1"/>
  <c r="P299" i="1"/>
  <c r="P182" i="1"/>
  <c r="P175" i="1"/>
  <c r="P306" i="1"/>
  <c r="P162" i="1"/>
  <c r="P289" i="1"/>
  <c r="P178" i="1"/>
  <c r="P208" i="1"/>
  <c r="P56" i="1"/>
  <c r="P76" i="1"/>
  <c r="P231" i="1"/>
  <c r="P171" i="1"/>
  <c r="P101" i="1"/>
  <c r="P82" i="1"/>
  <c r="P90" i="1"/>
  <c r="P14" i="1"/>
  <c r="P124" i="1"/>
  <c r="P79" i="1"/>
  <c r="P244" i="1"/>
  <c r="P100" i="1"/>
  <c r="P257" i="1"/>
  <c r="P189" i="1"/>
  <c r="P247" i="1"/>
  <c r="P287" i="1"/>
  <c r="P22" i="1"/>
  <c r="P46" i="1"/>
  <c r="P83" i="1"/>
  <c r="P147" i="1"/>
  <c r="P131" i="1"/>
  <c r="P286" i="1"/>
  <c r="P304" i="1"/>
  <c r="P201" i="1"/>
  <c r="P142" i="1"/>
  <c r="P114" i="1"/>
  <c r="P15" i="1"/>
  <c r="P23" i="1"/>
  <c r="P280" i="1"/>
  <c r="P62" i="1"/>
  <c r="P108" i="1"/>
  <c r="P166" i="1"/>
  <c r="P297" i="1"/>
  <c r="P259" i="1"/>
  <c r="P68" i="1"/>
  <c r="P300" i="1"/>
  <c r="P232" i="1"/>
  <c r="P84" i="1"/>
  <c r="P239" i="1"/>
  <c r="P50" i="1"/>
  <c r="P145" i="1"/>
  <c r="P246" i="1"/>
  <c r="P301" i="1"/>
  <c r="P263" i="1"/>
  <c r="P262" i="1"/>
  <c r="P167" i="1"/>
  <c r="P211" i="1"/>
  <c r="P37" i="1"/>
  <c r="P91" i="1"/>
  <c r="P199" i="1"/>
  <c r="P33" i="1"/>
  <c r="P236" i="1"/>
  <c r="P267" i="1"/>
  <c r="P54" i="1"/>
  <c r="P290" i="1"/>
  <c r="P307" i="1"/>
  <c r="P173" i="1"/>
  <c r="P156" i="1"/>
  <c r="P184" i="1"/>
  <c r="P163" i="1"/>
  <c r="P66" i="1"/>
  <c r="P89" i="1"/>
  <c r="P155" i="1"/>
  <c r="P185" i="1"/>
  <c r="P13" i="1"/>
  <c r="P51" i="1"/>
  <c r="P298" i="1"/>
  <c r="P127" i="1"/>
  <c r="P237" i="1"/>
  <c r="P140" i="1"/>
  <c r="P29" i="1"/>
  <c r="P292" i="1"/>
  <c r="P129" i="1"/>
  <c r="P98" i="1"/>
  <c r="P86" i="1"/>
  <c r="P18" i="1"/>
  <c r="P61" i="1"/>
  <c r="P96" i="1"/>
  <c r="P226" i="1"/>
  <c r="P107" i="1"/>
  <c r="P260" i="1"/>
  <c r="P281" i="1"/>
  <c r="P305" i="1"/>
  <c r="P242" i="1"/>
  <c r="P71" i="1"/>
  <c r="P42" i="1"/>
  <c r="P123" i="1"/>
  <c r="P130" i="1"/>
  <c r="P139" i="1"/>
  <c r="P143" i="1"/>
  <c r="P252" i="1"/>
  <c r="P20" i="1"/>
  <c r="P209" i="1"/>
  <c r="P193" i="1"/>
  <c r="P249" i="1"/>
  <c r="P276" i="1"/>
  <c r="P223" i="1"/>
  <c r="P146" i="1"/>
  <c r="P243" i="1"/>
  <c r="P177" i="1"/>
  <c r="P186" i="1"/>
  <c r="P34" i="1"/>
  <c r="P212" i="1"/>
  <c r="P283" i="1"/>
  <c r="P87" i="1"/>
  <c r="P149" i="1"/>
  <c r="P9" i="1"/>
  <c r="P176" i="1"/>
  <c r="P250" i="1"/>
  <c r="P106" i="1"/>
  <c r="P240" i="1"/>
  <c r="P282" i="1"/>
  <c r="P273" i="1"/>
  <c r="P158" i="1"/>
  <c r="P38" i="1"/>
  <c r="P294" i="1"/>
  <c r="P285" i="1"/>
  <c r="P255" i="1"/>
  <c r="P73" i="1"/>
  <c r="P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Наталья Боднева</author>
  </authors>
  <commentList>
    <comment ref="M12" authorId="0" shapeId="0" xr:uid="{106F684D-D92B-4ACF-B8BA-682A34B13AA2}">
      <text>
        <r>
          <rPr>
            <b/>
            <sz val="9"/>
            <color indexed="81"/>
            <rFont val="Tahoma"/>
            <family val="2"/>
            <charset val="204"/>
          </rPr>
          <t>Наталья Боднева:</t>
        </r>
        <r>
          <rPr>
            <sz val="9"/>
            <color indexed="81"/>
            <rFont val="Tahoma"/>
            <family val="2"/>
            <charset val="204"/>
          </rPr>
          <t xml:space="preserve">
ДО 21.06.2023 ВКЛЮЧИТЕЛЬНО (был тех. сбой, поэтому месяц неполный)</t>
        </r>
      </text>
    </comment>
  </commentList>
</comments>
</file>

<file path=xl/sharedStrings.xml><?xml version="1.0" encoding="utf-8"?>
<sst xmlns="http://schemas.openxmlformats.org/spreadsheetml/2006/main" count="793" uniqueCount="436">
  <si>
    <t>Вовлеченность / В разрезе провизоров</t>
  </si>
  <si>
    <t>Бренд</t>
  </si>
  <si>
    <t>Период анализа</t>
  </si>
  <si>
    <t>120/80</t>
  </si>
  <si>
    <t>Провизор</t>
  </si>
  <si>
    <t>№ аптеки</t>
  </si>
  <si>
    <t>Кол-во регистраций</t>
  </si>
  <si>
    <t>Выручка по ПЛ, руб.</t>
  </si>
  <si>
    <t>Кол-во чеков по ПЛ, шт.</t>
  </si>
  <si>
    <t>Выручка общая, руб.</t>
  </si>
  <si>
    <t>Кол-во чеков общее, шт.</t>
  </si>
  <si>
    <t>Кол-во регистраций на 100 чеков</t>
  </si>
  <si>
    <t>Рейтинг по регистрациям</t>
  </si>
  <si>
    <t>Вовлеченность в деньгах, %</t>
  </si>
  <si>
    <t>Вовлеченность в чеках, %</t>
  </si>
  <si>
    <t>Рейтинг по вовлеченность в деньгах</t>
  </si>
  <si>
    <t>Рейтинг по вовлеченности в чеках</t>
  </si>
  <si>
    <t>Сумма рейтингов</t>
  </si>
  <si>
    <t>Глобальный рейтинг</t>
  </si>
  <si>
    <t/>
  </si>
  <si>
    <t>Рекрутинг / Динамика в разрезе аптек</t>
  </si>
  <si>
    <t>В графе "светофор" (*) аптеки выделены разными цветами:</t>
  </si>
  <si>
    <t>Аптеки с хорошей динамикой и уровнем регистраций</t>
  </si>
  <si>
    <t>&gt;3</t>
  </si>
  <si>
    <t>Аптеки с хорошей динамикой, но низким уровнем регистраций</t>
  </si>
  <si>
    <t>&lt;3</t>
  </si>
  <si>
    <t>Аптеки с отрицательной динамикой, но хорошим уровнем регистраций</t>
  </si>
  <si>
    <t>Аптеки с отрицательной динамикой и низким уровнем регистраций</t>
  </si>
  <si>
    <t>*</t>
  </si>
  <si>
    <t>Аптека</t>
  </si>
  <si>
    <t>Прирост мес. к мес.</t>
  </si>
  <si>
    <t>Прирост год к году</t>
  </si>
  <si>
    <t>Кол-во выданных карт лояльности на 100 чеков без карт</t>
  </si>
  <si>
    <t>Каспийск, ул. Азиза Алиева, 2а</t>
  </si>
  <si>
    <t>Махачкала, Дахадаева 112</t>
  </si>
  <si>
    <t xml:space="preserve"> </t>
  </si>
  <si>
    <t>Махачкала, пр. Им.Шамиля, 32а</t>
  </si>
  <si>
    <t>Махачкала; ул. Юсупова; 55</t>
  </si>
  <si>
    <t>Каспийск; ул. Ленина;13</t>
  </si>
  <si>
    <t>Махачкала; пр. Р.Гамзатова; 119</t>
  </si>
  <si>
    <t>Каспийск; ул. Каспийская; 6 А</t>
  </si>
  <si>
    <t>Махачкала; пр. Петра I ;135 (Петра 1; 59 Р)</t>
  </si>
  <si>
    <t>Махачкала; ул. Габитова; 2 (пр. Насрутдинова; 49 А)</t>
  </si>
  <si>
    <t>Махачкала; ул. Каммаева; 19 в</t>
  </si>
  <si>
    <t>Махачкала; ул. Каммаева; 89 А (Каммаева; 15Б/1)</t>
  </si>
  <si>
    <t>Махачкала; ул. Каммаева; 4Б (Каммаева; 14)</t>
  </si>
  <si>
    <t>Махачкала; ул. М.Гаджиева; 194</t>
  </si>
  <si>
    <t>Махачкала; ул. М.Гаджиева; 7</t>
  </si>
  <si>
    <t>Махачкала; пр. Им.Шамиля; 101</t>
  </si>
  <si>
    <t>Махачкала; ул. Ш. Алиева; 7 (Шамсулы Алиева; 33 А)</t>
  </si>
  <si>
    <t>Махачкала; ул. О.Кошевого; 37</t>
  </si>
  <si>
    <t>Избербаш; ул. Маяковского; 114а</t>
  </si>
  <si>
    <t>Махачкала; ул. М.Ярагского; 71</t>
  </si>
  <si>
    <t>Каспийск; ул. Абдулманапова; 6Б</t>
  </si>
  <si>
    <t>Махачкала; ул. Айвазовского; 4А/2 (пр. А.Акушинского; 361)</t>
  </si>
  <si>
    <t>Махачкала; п. Семендер; пр. Казбекова; 32</t>
  </si>
  <si>
    <t>Махачкала; пр. Гамидова; 48</t>
  </si>
  <si>
    <t>Хасавюрт; ул; Даибова; 8</t>
  </si>
  <si>
    <t>Бабаюрт; ул. Дж.Алиева; 30</t>
  </si>
  <si>
    <t>Махачкала; ул. Радищева; 3</t>
  </si>
  <si>
    <t>Махачкала; ул. Магомедтагирова;176Г (Магомедтагирова 176Е)</t>
  </si>
  <si>
    <t>Махачкала; ул. Радужная; 4</t>
  </si>
  <si>
    <t>Махачкала; ул. Абдулы Алиева; 4А (Абдулы Алиева; 18)</t>
  </si>
  <si>
    <t>Махачкала; пр. Амет-Хана Султана; 6/4 (Ахмет-хана Султана; 4/7)</t>
  </si>
  <si>
    <t>Махачкала; пр. Насрутдинова; 30к (пр. Петра I; 44е)</t>
  </si>
  <si>
    <t>Махачкала; ул. Талгинская; 19</t>
  </si>
  <si>
    <t>с. Новокаякент; ул. У.Джабраиловой; д.  (ул. Новая; 32)</t>
  </si>
  <si>
    <t>Каспийск; ул. Сулеймана Стальского; 1</t>
  </si>
  <si>
    <t>Махачкала; пр. А.Акушинского; 1А (Им.Шамиля; 4 в)</t>
  </si>
  <si>
    <t>Махачкала; ул. Гайдара Гаджиева;14ж/3</t>
  </si>
  <si>
    <t>Махачкала; ул. Азиза Алиева; 9А</t>
  </si>
  <si>
    <t>Махачкала; пр. Гамидова; 57</t>
  </si>
  <si>
    <t>с.Ботлих; ул. Им.Газимагомеда; 48</t>
  </si>
  <si>
    <t>Махачкала; пр. Им. Шамиля; 45</t>
  </si>
  <si>
    <t>Махачкала; пр. Гамидова; 12</t>
  </si>
  <si>
    <t>Махачкала; пр. А.Акушинского; 34</t>
  </si>
  <si>
    <t>Махачкала; пр. Петра 1; 25 Б (Петра 1; 73А)</t>
  </si>
  <si>
    <t>Махачкала; ул. Ташкентская; 28Б</t>
  </si>
  <si>
    <t>Махачкала; ул. М.Ярагского; 80</t>
  </si>
  <si>
    <t>Махачкала; ул. Юсупа Акаева; 23</t>
  </si>
  <si>
    <t>Махачкала; мкр. Караман-7; Федеральное шоссе; 56</t>
  </si>
  <si>
    <t>Махачкала; пр. Им.Шамиля;  35А</t>
  </si>
  <si>
    <t>Каспийск; ул. Ленина;54</t>
  </si>
  <si>
    <t>Каспийск; ул. Ленина 52ж ( ДФ+)</t>
  </si>
  <si>
    <t>Махачкала; пр. Амет-Хана Султана; 6К (ДФ+)</t>
  </si>
  <si>
    <t>Махачкала; ул. Айвазовского; 2И (ДФ+)</t>
  </si>
  <si>
    <t>Махачкала; ул. Абдулхакима Исмаилова; 32 (ДФ+)</t>
  </si>
  <si>
    <t>Махачкала; пр. Петра I ;135 (ДФ+)</t>
  </si>
  <si>
    <t>Махачкала; пгт. Ленинкент; ул. Алиева; д. 38</t>
  </si>
  <si>
    <t>Махачкала; пр.Насрутдинова; 56 (Апельсин)</t>
  </si>
  <si>
    <t>Хасавюрт, Победы, 114</t>
  </si>
  <si>
    <t>Махачкала; пр. Р.Гамзатова; 66</t>
  </si>
  <si>
    <t>Магарамкент; ул. Ленина; д. 9А</t>
  </si>
  <si>
    <t>Махачкала; пр. Петра 1; 56</t>
  </si>
  <si>
    <t>Каспийск; ул. Кавказская 8 (ДФ+)</t>
  </si>
  <si>
    <t>Махачкала; пр. Амет-Хана Султана; 342 (ДФ+)</t>
  </si>
  <si>
    <t>Махачкала; ул. Дахадаева; д. 105; кв 57</t>
  </si>
  <si>
    <t>Избербаш; ул Г. Гамидова; д 77; пом 53</t>
  </si>
  <si>
    <t>Избербаш; ул Г.Гамидова; д 89/1; пом №14</t>
  </si>
  <si>
    <t>Избербаш; ул. Громова ; д 8; помещение 1</t>
  </si>
  <si>
    <t>Каспийск; Акулиничева; д 4; НП-8</t>
  </si>
  <si>
    <t>Махачкала; Насрутдинова; д 138</t>
  </si>
  <si>
    <t>Махачкала; пр. Гамидова; 61 (ДФ+)</t>
  </si>
  <si>
    <t>г. Буйнакск мкр Дружбы 17</t>
  </si>
  <si>
    <t>Махачкала; мкр Научный городок</t>
  </si>
  <si>
    <t>Махачкала, ул. Гоголя, д. 42</t>
  </si>
  <si>
    <t>Каспийск, Ленина, 51в</t>
  </si>
  <si>
    <t>Махачкала, пр-кт Имама Шамиля, д. 14</t>
  </si>
  <si>
    <t>г. Каспийск ул. Батманова, 12</t>
  </si>
  <si>
    <t>Средние значения</t>
  </si>
  <si>
    <t>Среднеотраслевые значения</t>
  </si>
  <si>
    <t>май.26</t>
  </si>
  <si>
    <t>Абакарова А.Р.</t>
  </si>
  <si>
    <t>8090</t>
  </si>
  <si>
    <t>Абакарова Б.М.</t>
  </si>
  <si>
    <t>8081</t>
  </si>
  <si>
    <t>Абакарова Я.М.</t>
  </si>
  <si>
    <t>8084</t>
  </si>
  <si>
    <t>Абачараева М.М.</t>
  </si>
  <si>
    <t>8017</t>
  </si>
  <si>
    <t>8036</t>
  </si>
  <si>
    <t>Абдулазизова К.А.</t>
  </si>
  <si>
    <t>8009</t>
  </si>
  <si>
    <t>Абдулахадова С.Р.</t>
  </si>
  <si>
    <t>8057</t>
  </si>
  <si>
    <t>Абдулгаджиев И.С.</t>
  </si>
  <si>
    <t>8025</t>
  </si>
  <si>
    <t>Абдулгамидова А.Р.</t>
  </si>
  <si>
    <t>8000</t>
  </si>
  <si>
    <t>8016</t>
  </si>
  <si>
    <t>8064</t>
  </si>
  <si>
    <t>8097</t>
  </si>
  <si>
    <t>Абдулкеримова А.А.</t>
  </si>
  <si>
    <t>8108</t>
  </si>
  <si>
    <t>Абдулкеримова С.А.</t>
  </si>
  <si>
    <t>8099</t>
  </si>
  <si>
    <t>Абдуллаев Ш.А.</t>
  </si>
  <si>
    <t>8082</t>
  </si>
  <si>
    <t>Абдуллаева И.Р.</t>
  </si>
  <si>
    <t>Абдуллаева С.Д.</t>
  </si>
  <si>
    <t>8065</t>
  </si>
  <si>
    <t>Абдурашидов У.Г.</t>
  </si>
  <si>
    <t>Абдурашидова З.А.</t>
  </si>
  <si>
    <t>8035</t>
  </si>
  <si>
    <t>Абдуселимова Н.Я.</t>
  </si>
  <si>
    <t>8011</t>
  </si>
  <si>
    <t>8012</t>
  </si>
  <si>
    <t>Абидинова С.Х.</t>
  </si>
  <si>
    <t>8078</t>
  </si>
  <si>
    <t>Агагюлова С.М.</t>
  </si>
  <si>
    <t>8080</t>
  </si>
  <si>
    <t>Агамова И.А.</t>
  </si>
  <si>
    <t>8095</t>
  </si>
  <si>
    <t>Агилгаджиева А.М.</t>
  </si>
  <si>
    <t>8015</t>
  </si>
  <si>
    <t>Аджаматова Н.Р.</t>
  </si>
  <si>
    <t>8061</t>
  </si>
  <si>
    <t>Айгунов М.П.</t>
  </si>
  <si>
    <t>8074</t>
  </si>
  <si>
    <t>Айдемирова М.М.</t>
  </si>
  <si>
    <t>Акбулатова К.С.</t>
  </si>
  <si>
    <t>Алибекова У.А.</t>
  </si>
  <si>
    <t>Алибутаева П.Г.</t>
  </si>
  <si>
    <t>8069</t>
  </si>
  <si>
    <t>Алигаджиева Х.Д.</t>
  </si>
  <si>
    <t>8086</t>
  </si>
  <si>
    <t>Алиев К.Н.</t>
  </si>
  <si>
    <t>8026</t>
  </si>
  <si>
    <t>Алиев М.М.</t>
  </si>
  <si>
    <t>Алиева З.Г.</t>
  </si>
  <si>
    <t>8024</t>
  </si>
  <si>
    <t>Алиева М.Р.</t>
  </si>
  <si>
    <t>8109</t>
  </si>
  <si>
    <t>Алиева М.Т.</t>
  </si>
  <si>
    <t>8005</t>
  </si>
  <si>
    <t>Алиева Р.А.</t>
  </si>
  <si>
    <t>Алилова Л.А.</t>
  </si>
  <si>
    <t>8003</t>
  </si>
  <si>
    <t>Алипанахова Т.Г.</t>
  </si>
  <si>
    <t>8019</t>
  </si>
  <si>
    <t>Апандиева А.Т.</t>
  </si>
  <si>
    <t>Арсланбекова Н.М.</t>
  </si>
  <si>
    <t>8098</t>
  </si>
  <si>
    <t>Артцул М.М.</t>
  </si>
  <si>
    <t>8027</t>
  </si>
  <si>
    <t>Асадова З.С.</t>
  </si>
  <si>
    <t>8020</t>
  </si>
  <si>
    <t>Асланова К.К.</t>
  </si>
  <si>
    <t>8102</t>
  </si>
  <si>
    <t>Атаева М.И.</t>
  </si>
  <si>
    <t>Ахмедова Д.М.</t>
  </si>
  <si>
    <t>Ахмедова Ф.Б.</t>
  </si>
  <si>
    <t>8073</t>
  </si>
  <si>
    <t>Ашуралиева З.М.</t>
  </si>
  <si>
    <t>8107</t>
  </si>
  <si>
    <t>Бабаева А.Р.</t>
  </si>
  <si>
    <t>Бабаева З.М.</t>
  </si>
  <si>
    <t>8083</t>
  </si>
  <si>
    <t>Багандова А.И.</t>
  </si>
  <si>
    <t>Багатаева А.Р.</t>
  </si>
  <si>
    <t>8001</t>
  </si>
  <si>
    <t>Балабегова М.Г.</t>
  </si>
  <si>
    <t>Будунова А.Г.</t>
  </si>
  <si>
    <t>8071</t>
  </si>
  <si>
    <t>Булачева Х.С.</t>
  </si>
  <si>
    <t>Воробьева К.П.</t>
  </si>
  <si>
    <t>8006</t>
  </si>
  <si>
    <t>Габибова Р.А.</t>
  </si>
  <si>
    <t>8087</t>
  </si>
  <si>
    <t>Гаджалиева Б.З.</t>
  </si>
  <si>
    <t>8092</t>
  </si>
  <si>
    <t>Гаджиева Б.Г.</t>
  </si>
  <si>
    <t>Гаджиева Д.А.</t>
  </si>
  <si>
    <t>8075</t>
  </si>
  <si>
    <t>Гаджиева Д.Д.</t>
  </si>
  <si>
    <t>Гаджиева З.А.</t>
  </si>
  <si>
    <t>8105</t>
  </si>
  <si>
    <t>Гаджиева Л.Г.</t>
  </si>
  <si>
    <t>Гаджиева М.А.</t>
  </si>
  <si>
    <t>Гаджиева Н.Н.</t>
  </si>
  <si>
    <t>8004</t>
  </si>
  <si>
    <t>Гаджиева Ф.З.</t>
  </si>
  <si>
    <t>8103</t>
  </si>
  <si>
    <t>Гаджиева Х.М.</t>
  </si>
  <si>
    <t>8070</t>
  </si>
  <si>
    <t>Гаджи-Заде Ф.А.</t>
  </si>
  <si>
    <t>Гаджимагомедова А.М.</t>
  </si>
  <si>
    <t>Гаджимусаева Э.М.</t>
  </si>
  <si>
    <t>Газимагомедова П.И.</t>
  </si>
  <si>
    <t>Галимова З.А.</t>
  </si>
  <si>
    <t>Гамзатова А.С.</t>
  </si>
  <si>
    <t>Гамзатова П.Г.</t>
  </si>
  <si>
    <t>8018</t>
  </si>
  <si>
    <t>Гарунова С.Г.</t>
  </si>
  <si>
    <t>Гасанова Г.М.</t>
  </si>
  <si>
    <t>Гасанова З.А.</t>
  </si>
  <si>
    <t>Гасанова П.М.</t>
  </si>
  <si>
    <t>Гасанова Р.К.</t>
  </si>
  <si>
    <t>8029</t>
  </si>
  <si>
    <t>8032</t>
  </si>
  <si>
    <t>Гафланова А.З.</t>
  </si>
  <si>
    <t>Гимбатова А.Ш.</t>
  </si>
  <si>
    <t>8106</t>
  </si>
  <si>
    <t>Гираева А.Т.</t>
  </si>
  <si>
    <t>Гитинова П.А.</t>
  </si>
  <si>
    <t>8093</t>
  </si>
  <si>
    <t>Гусейнова Р.А.</t>
  </si>
  <si>
    <t>8010</t>
  </si>
  <si>
    <t>Давлетмурзаева Н.Р.</t>
  </si>
  <si>
    <t>Давудова В.С.</t>
  </si>
  <si>
    <t>Дадашева М.Э.</t>
  </si>
  <si>
    <t>8059</t>
  </si>
  <si>
    <t>Даудова З.С.</t>
  </si>
  <si>
    <t>Даудова П.А.</t>
  </si>
  <si>
    <t>8058</t>
  </si>
  <si>
    <t>Джабраилов А.Г.</t>
  </si>
  <si>
    <t>Джабраилова Х.М.</t>
  </si>
  <si>
    <t>Джаксимбаева А.А.</t>
  </si>
  <si>
    <t>Джараева Г.М.</t>
  </si>
  <si>
    <t>Джумаева Л.И.</t>
  </si>
  <si>
    <t>8076</t>
  </si>
  <si>
    <t>Джунайдиева П.А.</t>
  </si>
  <si>
    <t>8054</t>
  </si>
  <si>
    <t>Дибирова Х.Ю.</t>
  </si>
  <si>
    <t>8079</t>
  </si>
  <si>
    <t>Жигалова А.А.</t>
  </si>
  <si>
    <t>Зайнудинова А.И.</t>
  </si>
  <si>
    <t>Залибекова Б.С.</t>
  </si>
  <si>
    <t>Залова А.М.</t>
  </si>
  <si>
    <t>Ибнухажарова Ф.Д.</t>
  </si>
  <si>
    <t>Ибрагимова Д.К.</t>
  </si>
  <si>
    <t>8068</t>
  </si>
  <si>
    <t>Ибрагимова З.А.</t>
  </si>
  <si>
    <t>Ибрагимова К.Г.</t>
  </si>
  <si>
    <t>Идрисова З.Б.</t>
  </si>
  <si>
    <t>Изиев А.М.</t>
  </si>
  <si>
    <t>Имангазалиева А.Н.</t>
  </si>
  <si>
    <t>Иманова Г.Н.</t>
  </si>
  <si>
    <t>8096</t>
  </si>
  <si>
    <t>Исаева З.Ж.</t>
  </si>
  <si>
    <t>Исакова С.Х.</t>
  </si>
  <si>
    <t>Искендерова З.Н.</t>
  </si>
  <si>
    <t>Исмаилова Ж.Т.</t>
  </si>
  <si>
    <t>Исмаилова З.А.</t>
  </si>
  <si>
    <t>8062</t>
  </si>
  <si>
    <t>Исмаилова З.С.</t>
  </si>
  <si>
    <t>Исмаилова Н.И.</t>
  </si>
  <si>
    <t>Исмаилова С.Д.</t>
  </si>
  <si>
    <t>Исубилаева А.А.</t>
  </si>
  <si>
    <t>Кабаева Д.Б.</t>
  </si>
  <si>
    <t>Кабардиева Н.Н.</t>
  </si>
  <si>
    <t>Кадиева С.Т.</t>
  </si>
  <si>
    <t>Кадирова А.С.</t>
  </si>
  <si>
    <t>Казиев Ф.Г.</t>
  </si>
  <si>
    <t>Карагишиева Ф.А.</t>
  </si>
  <si>
    <t>Касимова А.А.</t>
  </si>
  <si>
    <t>Керимова С.Б.</t>
  </si>
  <si>
    <t>Кубачанова Э.Г.</t>
  </si>
  <si>
    <t>Кудаева С.А.</t>
  </si>
  <si>
    <t>Курбанисмаилова С.М.</t>
  </si>
  <si>
    <t>Курбанова З.С.</t>
  </si>
  <si>
    <t>Курбанова Н.А.</t>
  </si>
  <si>
    <t>Курбанова Н.С.</t>
  </si>
  <si>
    <t>Курбанова Р.А.</t>
  </si>
  <si>
    <t>Лабазанова Г.О.</t>
  </si>
  <si>
    <t>Маганмедова Н.Б.</t>
  </si>
  <si>
    <t>8022</t>
  </si>
  <si>
    <t>Магарамова Э.М.</t>
  </si>
  <si>
    <t>Магдиева С.Г.</t>
  </si>
  <si>
    <t>Магомаева М.А.</t>
  </si>
  <si>
    <t>Магомедалиев А.А.</t>
  </si>
  <si>
    <t>Магомедалиева З.М.</t>
  </si>
  <si>
    <t>Магомедгереева З.Ю.</t>
  </si>
  <si>
    <t>Магомедзагирова П.Д.</t>
  </si>
  <si>
    <t>Магомедов С.К.</t>
  </si>
  <si>
    <t>Магомедова А.А.</t>
  </si>
  <si>
    <t>Магомедова А.Г.</t>
  </si>
  <si>
    <t>Магомедова А.М.</t>
  </si>
  <si>
    <t>8067</t>
  </si>
  <si>
    <t>Магомедова Б.А.</t>
  </si>
  <si>
    <t>Магомедова З.А.</t>
  </si>
  <si>
    <t>Магомедова З.И.</t>
  </si>
  <si>
    <t>Магомедова З.М.</t>
  </si>
  <si>
    <t>Магомедова З.Х.</t>
  </si>
  <si>
    <t>Магомедова м.М.</t>
  </si>
  <si>
    <t>Магомедова П.Х.</t>
  </si>
  <si>
    <t>Магомедова Р.М.</t>
  </si>
  <si>
    <t>Магомедова С.А.</t>
  </si>
  <si>
    <t>Магомедова Ф.Г.</t>
  </si>
  <si>
    <t>Магомедова Ф.М.</t>
  </si>
  <si>
    <t>Магомедова Х.А.</t>
  </si>
  <si>
    <t>Мамаева Л.И.</t>
  </si>
  <si>
    <t>Мамаева М.А.</t>
  </si>
  <si>
    <t>Маммаева А.М.</t>
  </si>
  <si>
    <t>Маммедов Н.А.</t>
  </si>
  <si>
    <t>Мансурова П.М.</t>
  </si>
  <si>
    <t>Манукян З.А.</t>
  </si>
  <si>
    <t>Меджидова А.М.</t>
  </si>
  <si>
    <t>Менафова М.Г.</t>
  </si>
  <si>
    <t>Мехтиханова Д.Ф.</t>
  </si>
  <si>
    <t>Мирзабеков Ш.Ш.</t>
  </si>
  <si>
    <t>Мирзаева Ш.К.</t>
  </si>
  <si>
    <t>Мирзеханова Т.Р.</t>
  </si>
  <si>
    <t>Мирзоева А.А.</t>
  </si>
  <si>
    <t>Мирзоева З.Т.</t>
  </si>
  <si>
    <t>Мирзоева Т.М.</t>
  </si>
  <si>
    <t>Мунгиева Э.Р.</t>
  </si>
  <si>
    <t>Муратова З.И.</t>
  </si>
  <si>
    <t>Муртазаалиева Д.М.</t>
  </si>
  <si>
    <t>Муртазаева А.Г.</t>
  </si>
  <si>
    <t>Муртазалиева А.Ю.</t>
  </si>
  <si>
    <t>Мусалаева Д.М.</t>
  </si>
  <si>
    <t>Мустафаева Ж.М.</t>
  </si>
  <si>
    <t>Мустафаева М.Р.</t>
  </si>
  <si>
    <t>Мустафаева Э.Б.</t>
  </si>
  <si>
    <t>Муталимова З.М.</t>
  </si>
  <si>
    <t>Мухидинова З.Х.</t>
  </si>
  <si>
    <t>Набидова З.М.</t>
  </si>
  <si>
    <t>Нуржаева Л.Х.</t>
  </si>
  <si>
    <t>Нурмагомедова Д.С.</t>
  </si>
  <si>
    <t>8104</t>
  </si>
  <si>
    <t>Нурмагомедова М.М.</t>
  </si>
  <si>
    <t>Нурмагомедова Н.К.</t>
  </si>
  <si>
    <t>Нурмагомедова П.Н.</t>
  </si>
  <si>
    <t>Нурмагомедова С.Н.</t>
  </si>
  <si>
    <t>Нурудинова З.М.</t>
  </si>
  <si>
    <t>Нюхова Д.М.</t>
  </si>
  <si>
    <t>Омарова П.М.</t>
  </si>
  <si>
    <t>Омарова С.А.</t>
  </si>
  <si>
    <t>Омарова С.Г.</t>
  </si>
  <si>
    <t>Омарова Ф.И.</t>
  </si>
  <si>
    <t>8101</t>
  </si>
  <si>
    <t>Омарова Э.Н.</t>
  </si>
  <si>
    <t>Ордашова Х.М.</t>
  </si>
  <si>
    <t>8023</t>
  </si>
  <si>
    <t>Османгаджиева П.И.</t>
  </si>
  <si>
    <t>Османов Б.А.</t>
  </si>
  <si>
    <t>Османова Н.Ю.</t>
  </si>
  <si>
    <t>Пакалова П.И.</t>
  </si>
  <si>
    <t>Пахрудинова И.М.</t>
  </si>
  <si>
    <t>Пируева С.С.</t>
  </si>
  <si>
    <t>Подсвирова С.В.</t>
  </si>
  <si>
    <t>Рагимова А.Х.</t>
  </si>
  <si>
    <t>Рагимова Р.К.</t>
  </si>
  <si>
    <t>Раджабова С.К.</t>
  </si>
  <si>
    <t>Рамазанов Р.Ш.</t>
  </si>
  <si>
    <t>Рамазанова М.Р.</t>
  </si>
  <si>
    <t>Рамазанова Н.Н.</t>
  </si>
  <si>
    <t>Рашидова З.Г.</t>
  </si>
  <si>
    <t>Саадулаева М.М.</t>
  </si>
  <si>
    <t>Савзиева А.Б.</t>
  </si>
  <si>
    <t>Саидова П.М.</t>
  </si>
  <si>
    <t>Саидова С.К.</t>
  </si>
  <si>
    <t>Саидова С.М.</t>
  </si>
  <si>
    <t>Саидова Х.Р.</t>
  </si>
  <si>
    <t>Сайпулаев Ш.Р.</t>
  </si>
  <si>
    <t>Салимгереева Г.А.</t>
  </si>
  <si>
    <t>Санаева Л.Н.</t>
  </si>
  <si>
    <t>Солтанбекова К.Г.</t>
  </si>
  <si>
    <t>Сугуева Х.С.</t>
  </si>
  <si>
    <t>Сулейманова С.С.</t>
  </si>
  <si>
    <t>Сулейманова Э.И.</t>
  </si>
  <si>
    <t>Султанова Л.К.</t>
  </si>
  <si>
    <t>Султанова Р.А.</t>
  </si>
  <si>
    <t>Танашова Д.А.</t>
  </si>
  <si>
    <t>Тлишева М.М.</t>
  </si>
  <si>
    <t>Точелович Т.Л.</t>
  </si>
  <si>
    <t>Трипутина Е.В.</t>
  </si>
  <si>
    <t>Умалатова А.А.</t>
  </si>
  <si>
    <t>Умаханова С.А.</t>
  </si>
  <si>
    <t>Уруджева Ф.Р.</t>
  </si>
  <si>
    <t>Фаллаева П.М.</t>
  </si>
  <si>
    <t>Филюшкина Л.А.</t>
  </si>
  <si>
    <t>Халидова З.И.</t>
  </si>
  <si>
    <t>Халимбекова З.Ш.</t>
  </si>
  <si>
    <t>Хамидова А.М.</t>
  </si>
  <si>
    <t>Ханмагомедова Р.К.</t>
  </si>
  <si>
    <t>Ханова Э.Ш.</t>
  </si>
  <si>
    <t>Хидирова А.Ф.</t>
  </si>
  <si>
    <t>Чамсутдинова Л.Г.</t>
  </si>
  <si>
    <t>Шамсутдинова Л.М.</t>
  </si>
  <si>
    <t>Шахманова Б.З.</t>
  </si>
  <si>
    <t>Шахманова М.С.</t>
  </si>
  <si>
    <t>Шахмерданова А.Э.</t>
  </si>
  <si>
    <t>Шейханова З.К.</t>
  </si>
  <si>
    <t>Шихабова М.А.</t>
  </si>
  <si>
    <t>8014</t>
  </si>
  <si>
    <t>Шубаева Е.В.</t>
  </si>
  <si>
    <t>Эмеева Р.Д.</t>
  </si>
  <si>
    <t>Эмирбекова С.К.</t>
  </si>
  <si>
    <t>Эскерова А.Э.</t>
  </si>
  <si>
    <t>Эфендиева А.Э.</t>
  </si>
  <si>
    <t>Эфендиева Т.Ю.</t>
  </si>
  <si>
    <t>Юзбекова А.И.</t>
  </si>
  <si>
    <t>Юсупова А.Ш.</t>
  </si>
  <si>
    <t>Юсуфова Л.К.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</si>
</sst>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\ _₽_-;\-* #,##0.0\ _₽_-;_-* &quot;-&quot;??\ _₽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name val="Century Gothic"/>
      <family val="1"/>
    </font>
    <font>
      <sz val="11"/>
      <color theme="1"/>
      <name val="Calibri"/>
      <family val="2"/>
      <scheme val="minor"/>
    </font>
    <font>
      <sz val="12"/>
      <color theme="1" tint="0.499984740745262"/>
      <name val="Franklin Gothic Book"/>
      <family val="2"/>
    </font>
    <font>
      <b/>
      <sz val="16"/>
      <color rgb="FF00B0F0"/>
      <name val="Franklin Gothic Book"/>
      <family val="2"/>
    </font>
    <font>
      <b/>
      <sz val="12"/>
      <name val="Franklin Gothic Book"/>
      <family val="2"/>
    </font>
    <font>
      <sz val="12"/>
      <name val="Franklin Gothic Book"/>
      <family val="2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Franklin Gothic Book"/>
      <family val="2"/>
      <charset val="204"/>
    </font>
    <font>
      <sz val="14"/>
      <color theme="1"/>
      <name val="Century Gothic Bold"/>
      <charset val="204"/>
    </font>
    <font>
      <sz val="10"/>
      <color theme="1"/>
      <name val="Century Gothic Bold"/>
      <charset val="204"/>
    </font>
    <font>
      <sz val="12"/>
      <name val="Franklin Gothic Book"/>
      <family val="2"/>
    </font>
    <font>
      <b/>
      <sz val="12"/>
      <color theme="0"/>
      <name val="Century Gothic"/>
      <family val="1"/>
      <charset val="204"/>
    </font>
    <font>
      <b/>
      <sz val="12"/>
      <color indexed="8"/>
      <name val="Franklin Gothic Book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F4FF"/>
        <bgColor indexed="64"/>
      </patternFill>
    </fill>
    <fill>
      <patternFill patternType="solid">
        <fgColor rgb="FFFFECAF"/>
        <bgColor indexed="64"/>
      </patternFill>
    </fill>
    <fill>
      <patternFill patternType="solid">
        <fgColor rgb="FFE4F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389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BF5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3"/>
    <xf numFmtId="0" fontId="4" fillId="0" borderId="0" xfId="0" applyFont="1"/>
    <xf numFmtId="0" fontId="5" fillId="0" borderId="0" xfId="0" applyFont="1" applyAlignment="1">
      <alignment vertical="center" wrapText="1"/>
    </xf>
    <xf numFmtId="1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0" fillId="0" borderId="0" xfId="0" applyNumberFormat="1"/>
    <xf numFmtId="0" fontId="6" fillId="3" borderId="1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wrapText="1" indent="1"/>
    </xf>
    <xf numFmtId="0" fontId="7" fillId="4" borderId="1" xfId="0" applyFont="1" applyFill="1" applyBorder="1" applyAlignment="1">
      <alignment horizontal="left" vertical="center" wrapText="1" indent="1"/>
    </xf>
    <xf numFmtId="0" fontId="7" fillId="4" borderId="2" xfId="0" applyFont="1" applyFill="1" applyBorder="1" applyAlignment="1">
      <alignment horizontal="left" vertical="center" wrapText="1" indent="1"/>
    </xf>
    <xf numFmtId="0" fontId="8" fillId="0" borderId="3" xfId="3" applyFont="1" applyBorder="1" applyAlignment="1">
      <alignment horizontal="justify" vertical="center" wrapText="1"/>
    </xf>
    <xf numFmtId="164" fontId="8" fillId="0" borderId="3" xfId="1" applyNumberFormat="1" applyFont="1" applyBorder="1" applyAlignment="1">
      <alignment horizontal="justify" vertical="center" wrapText="1"/>
    </xf>
    <xf numFmtId="165" fontId="8" fillId="0" borderId="3" xfId="1" applyNumberFormat="1" applyFont="1" applyBorder="1" applyAlignment="1">
      <alignment horizontal="justify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9" fontId="8" fillId="0" borderId="3" xfId="2" applyFont="1" applyBorder="1" applyAlignment="1">
      <alignment horizontal="right" vertical="center" wrapText="1"/>
    </xf>
    <xf numFmtId="164" fontId="9" fillId="0" borderId="3" xfId="1" applyNumberFormat="1" applyFont="1" applyBorder="1" applyAlignment="1">
      <alignment horizontal="right" vertical="center" wrapText="1"/>
    </xf>
    <xf numFmtId="14" fontId="0" fillId="0" borderId="0" xfId="0" applyNumberFormat="1"/>
    <xf numFmtId="43" fontId="10" fillId="5" borderId="4" xfId="1" applyFont="1" applyFill="1" applyBorder="1" applyAlignment="1">
      <alignment horizontal="right" vertical="center" wrapText="1" indent="1"/>
    </xf>
    <xf numFmtId="0" fontId="11" fillId="0" borderId="0" xfId="3" applyFont="1"/>
    <xf numFmtId="0" fontId="12" fillId="0" borderId="0" xfId="3" applyFont="1" applyAlignment="1">
      <alignment horizontal="right"/>
    </xf>
    <xf numFmtId="0" fontId="13" fillId="6" borderId="5" xfId="3" applyFont="1" applyFill="1" applyBorder="1" applyAlignment="1">
      <alignment horizontal="left" vertical="center" wrapText="1" indent="1"/>
    </xf>
    <xf numFmtId="0" fontId="13" fillId="7" borderId="5" xfId="3" applyFont="1" applyFill="1" applyBorder="1" applyAlignment="1">
      <alignment horizontal="left" vertical="center" wrapText="1" indent="1"/>
    </xf>
    <xf numFmtId="0" fontId="13" fillId="8" borderId="5" xfId="3" applyFont="1" applyFill="1" applyBorder="1" applyAlignment="1">
      <alignment horizontal="left" vertical="center" wrapText="1" indent="1"/>
    </xf>
    <xf numFmtId="43" fontId="0" fillId="0" borderId="0" xfId="0" applyNumberFormat="1"/>
    <xf numFmtId="0" fontId="6" fillId="3" borderId="4" xfId="0" applyFont="1" applyFill="1" applyBorder="1" applyAlignment="1">
      <alignment horizontal="left" vertical="center" wrapText="1"/>
    </xf>
    <xf numFmtId="17" fontId="14" fillId="9" borderId="4" xfId="3" applyNumberFormat="1" applyFont="1" applyFill="1" applyBorder="1" applyAlignment="1">
      <alignment horizontal="left" vertical="center"/>
    </xf>
    <xf numFmtId="0" fontId="15" fillId="10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5" fillId="10" borderId="4" xfId="0" applyFont="1" applyFill="1" applyBorder="1" applyAlignment="1">
      <alignment horizontal="left" vertical="center" wrapText="1"/>
    </xf>
    <xf numFmtId="0" fontId="13" fillId="0" borderId="4" xfId="3" applyFont="1" applyBorder="1" applyAlignment="1">
      <alignment horizontal="left" vertical="center" wrapText="1" indent="1"/>
    </xf>
    <xf numFmtId="0" fontId="13" fillId="2" borderId="4" xfId="3" applyFont="1" applyFill="1" applyBorder="1" applyAlignment="1">
      <alignment horizontal="left" vertical="center" wrapText="1" indent="1"/>
    </xf>
    <xf numFmtId="43" fontId="13" fillId="2" borderId="4" xfId="1" applyFont="1" applyFill="1" applyBorder="1" applyAlignment="1">
      <alignment horizontal="left" vertical="center" wrapText="1" indent="1"/>
    </xf>
    <xf numFmtId="9" fontId="13" fillId="2" borderId="4" xfId="2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left" vertical="center" wrapText="1" indent="1"/>
    </xf>
    <xf numFmtId="0" fontId="0" fillId="0" borderId="4" xfId="0" applyBorder="1"/>
    <xf numFmtId="0" fontId="10" fillId="5" borderId="4" xfId="3" applyFont="1" applyFill="1" applyBorder="1" applyAlignment="1">
      <alignment vertical="center" wrapText="1"/>
    </xf>
    <xf numFmtId="0" fontId="13" fillId="12" borderId="4" xfId="3" applyFont="1" applyFill="1" applyBorder="1" applyAlignment="1">
      <alignment horizontal="left" vertical="center" wrapText="1" indent="1"/>
    </xf>
  </cellXfs>
  <cellStyles count="4">
    <cellStyle name="Обычный" xfId="0" builtinId="0"/>
    <cellStyle name="Обычный 2" xfId="3" xr:uid="{8FD9B84D-04F6-4223-BBED-16867DA8DFB6}"/>
    <cellStyle name="Процентный" xfId="2" builtinId="5"/>
    <cellStyle name="Финансовый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465364</xdr:colOff>
      <xdr:row>0</xdr:row>
      <xdr:rowOff>68035</xdr:rowOff>
    </xdr:from>
    <xdr:to>
      <xdr:col>16</xdr:col>
      <xdr:colOff>6300</xdr:colOff>
      <xdr:row>1</xdr:row>
      <xdr:rowOff>5249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80158EB-965C-498A-81AB-A68D2E6B8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8044" y="68035"/>
          <a:ext cx="2086016" cy="242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1392464</xdr:colOff>
      <xdr:row>0</xdr:row>
      <xdr:rowOff>104321</xdr:rowOff>
    </xdr:from>
    <xdr:to>
      <xdr:col>51</xdr:col>
      <xdr:colOff>263022</xdr:colOff>
      <xdr:row>1</xdr:row>
      <xdr:rowOff>33371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64256D9-4A30-41A6-9513-430984D83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19704" y="104321"/>
          <a:ext cx="2078578" cy="23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4269C-408A-40BE-9A43-9ED62D9596D5}">
  <dimension ref="B1:AP308"/>
  <sheetViews>
    <sheetView showGridLines="0" zoomScale="70" zoomScaleNormal="70" workbookViewId="0">
      <selection activeCell="D14" sqref="D14"/>
    </sheetView>
  </sheetViews>
  <sheetFormatPr defaultRowHeight="14.4"/>
  <cols>
    <col min="1" max="1" width="3" customWidth="1"/>
    <col min="2" max="2" width="33" customWidth="1"/>
    <col min="3" max="3" width="17" customWidth="1"/>
    <col min="4" max="16" width="18.5546875" customWidth="1"/>
    <col min="24" max="24" width="0" hidden="1" customWidth="1"/>
    <col min="28" max="29" width="25.88671875" customWidth="1"/>
  </cols>
  <sheetData>
    <row r="1" spans="2:40" s="3" customFormat="1" ht="24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3" spans="2:40" ht="16.2">
      <c r="B3" s="4" t="s">
        <v>1</v>
      </c>
      <c r="C3" s="4" t="s">
        <v>2</v>
      </c>
      <c r="D3" s="4"/>
      <c r="F3" s="4"/>
      <c r="G3" s="4"/>
      <c r="H3" s="4"/>
      <c r="I3" s="4"/>
      <c r="J3" s="4"/>
    </row>
    <row r="4" spans="2:40" ht="21.6">
      <c r="B4" s="5" t="s">
        <v>3</v>
      </c>
      <c r="C4" s="6" t="s">
        <v>111</v>
      </c>
      <c r="D4" s="7"/>
      <c r="F4" s="5"/>
      <c r="G4" s="5"/>
      <c r="H4" s="5"/>
      <c r="I4" s="5"/>
      <c r="J4" s="5"/>
    </row>
    <row r="5" spans="2:40">
      <c r="O5" s="8"/>
    </row>
    <row r="6" spans="2:40">
      <c r="M6" s="8"/>
    </row>
    <row r="7" spans="2:40" ht="48.6">
      <c r="B7" s="9" t="s">
        <v>4</v>
      </c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1" t="s">
        <v>11</v>
      </c>
      <c r="J7" s="11" t="s">
        <v>12</v>
      </c>
      <c r="K7" s="11" t="s">
        <v>13</v>
      </c>
      <c r="L7" s="12" t="s">
        <v>14</v>
      </c>
      <c r="M7" s="11" t="s">
        <v>15</v>
      </c>
      <c r="N7" s="12" t="s">
        <v>16</v>
      </c>
      <c r="O7" s="12" t="s">
        <v>17</v>
      </c>
      <c r="P7" s="12" t="s">
        <v>18</v>
      </c>
    </row>
    <row r="8" spans="2:40" ht="15.6">
      <c r="B8" s="13" t="s">
        <v>341</v>
      </c>
      <c r="C8" s="13" t="s">
        <v>177</v>
      </c>
      <c r="D8" s="14">
        <v>2</v>
      </c>
      <c r="E8" s="14">
        <v>14628.744000000001</v>
      </c>
      <c r="F8" s="14">
        <v>11</v>
      </c>
      <c r="G8" s="14">
        <v>16634.439999999999</v>
      </c>
      <c r="H8" s="14">
        <v>14</v>
      </c>
      <c r="I8" s="15">
        <v>66.666666666666671</v>
      </c>
      <c r="J8" s="16">
        <f>RANK(I8,$I$8:$I$308,0)</f>
        <v>2</v>
      </c>
      <c r="K8" s="17">
        <v>0.87942509636633404</v>
      </c>
      <c r="L8" s="17">
        <v>0.7857142857142857</v>
      </c>
      <c r="M8" s="16">
        <f>RANK(K8,$K$8:$K$308,0)</f>
        <v>13</v>
      </c>
      <c r="N8" s="16">
        <f>RANK(L8,$L$8:$L$308,0)</f>
        <v>3</v>
      </c>
      <c r="O8" s="16">
        <f>IFERROR(SUM(J8,M8,N8),"")</f>
        <v>18</v>
      </c>
      <c r="P8" s="18">
        <f>RANK(O8,$O$8:$O$308,1)</f>
        <v>1</v>
      </c>
    </row>
    <row r="9" spans="2:40" ht="15.6">
      <c r="B9" s="13" t="s">
        <v>114</v>
      </c>
      <c r="C9" s="13" t="s">
        <v>115</v>
      </c>
      <c r="D9" s="14">
        <v>16</v>
      </c>
      <c r="E9" s="14">
        <v>704787.85600000003</v>
      </c>
      <c r="F9" s="14">
        <v>396</v>
      </c>
      <c r="G9" s="14">
        <v>765736.16</v>
      </c>
      <c r="H9" s="14">
        <v>555</v>
      </c>
      <c r="I9" s="15">
        <v>10.062893081761006</v>
      </c>
      <c r="J9" s="16">
        <f>RANK(I9,$I$8:$I$308,0)</f>
        <v>8</v>
      </c>
      <c r="K9" s="17">
        <v>0.92040560811441896</v>
      </c>
      <c r="L9" s="17">
        <v>0.71351351351351355</v>
      </c>
      <c r="M9" s="16">
        <f>RANK(K9,$K$8:$K$308,0)</f>
        <v>6</v>
      </c>
      <c r="N9" s="16">
        <f>RANK(L9,$L$8:$L$308,0)</f>
        <v>5</v>
      </c>
      <c r="O9" s="16">
        <f>IFERROR(SUM(J9,M9,N9),"")</f>
        <v>19</v>
      </c>
      <c r="P9" s="18">
        <f>RANK(O9,$O$8:$O$308,1)</f>
        <v>2</v>
      </c>
    </row>
    <row r="10" spans="2:40" ht="15.6">
      <c r="B10" s="13" t="s">
        <v>229</v>
      </c>
      <c r="C10" s="13" t="s">
        <v>115</v>
      </c>
      <c r="D10" s="14">
        <v>28</v>
      </c>
      <c r="E10" s="14">
        <v>1026227.081</v>
      </c>
      <c r="F10" s="14">
        <v>555</v>
      </c>
      <c r="G10" s="14">
        <v>1162874.1113</v>
      </c>
      <c r="H10" s="14">
        <v>846</v>
      </c>
      <c r="I10" s="15">
        <v>9.6219931271477659</v>
      </c>
      <c r="J10" s="16">
        <f>RANK(I10,$I$8:$I$308,0)</f>
        <v>9</v>
      </c>
      <c r="K10" s="17">
        <v>0.88249198346393698</v>
      </c>
      <c r="L10" s="17">
        <v>0.65602836879432624</v>
      </c>
      <c r="M10" s="16">
        <f>RANK(K10,$K$8:$K$308,0)</f>
        <v>11</v>
      </c>
      <c r="N10" s="16">
        <f>RANK(L10,$L$8:$L$308,0)</f>
        <v>10</v>
      </c>
      <c r="O10" s="16">
        <f>IFERROR(SUM(J10,M10,N10),"")</f>
        <v>30</v>
      </c>
      <c r="P10" s="18">
        <f>RANK(O10,$O$8:$O$308,1)</f>
        <v>3</v>
      </c>
    </row>
    <row r="11" spans="2:40" ht="15.6">
      <c r="B11" s="13" t="s">
        <v>315</v>
      </c>
      <c r="C11" s="13" t="s">
        <v>115</v>
      </c>
      <c r="D11" s="14">
        <v>27</v>
      </c>
      <c r="E11" s="14">
        <v>2007161.9189999998</v>
      </c>
      <c r="F11" s="14">
        <v>1029</v>
      </c>
      <c r="G11" s="14">
        <v>2148395.4432999999</v>
      </c>
      <c r="H11" s="14">
        <v>1513</v>
      </c>
      <c r="I11" s="15">
        <v>5.5785123966942152</v>
      </c>
      <c r="J11" s="16">
        <f>RANK(I11,$I$8:$I$308,0)</f>
        <v>20</v>
      </c>
      <c r="K11" s="17">
        <v>0.93426092726995302</v>
      </c>
      <c r="L11" s="17">
        <v>0.68010575016523467</v>
      </c>
      <c r="M11" s="16">
        <f>RANK(K11,$K$8:$K$308,0)</f>
        <v>5</v>
      </c>
      <c r="N11" s="16">
        <f>RANK(L11,$L$8:$L$308,0)</f>
        <v>7</v>
      </c>
      <c r="O11" s="16">
        <f>IFERROR(SUM(J11,M11,N11),"")</f>
        <v>32</v>
      </c>
      <c r="P11" s="18">
        <f>RANK(O11,$O$8:$O$308,1)</f>
        <v>4</v>
      </c>
    </row>
    <row r="12" spans="2:40" ht="15.6">
      <c r="B12" s="13" t="s">
        <v>420</v>
      </c>
      <c r="C12" s="13" t="s">
        <v>115</v>
      </c>
      <c r="D12" s="14">
        <v>5</v>
      </c>
      <c r="E12" s="14">
        <v>343741.848</v>
      </c>
      <c r="F12" s="14">
        <v>331</v>
      </c>
      <c r="G12" s="14">
        <v>367660.25</v>
      </c>
      <c r="H12" s="14">
        <v>437</v>
      </c>
      <c r="I12" s="15">
        <v>4.7169811320754711</v>
      </c>
      <c r="J12" s="16">
        <f>RANK(I12,$I$8:$I$308,0)</f>
        <v>27</v>
      </c>
      <c r="K12" s="17">
        <v>0.93494428075920633</v>
      </c>
      <c r="L12" s="17">
        <v>0.75743707093821511</v>
      </c>
      <c r="M12" s="16">
        <f>RANK(K12,$K$8:$K$308,0)</f>
        <v>4</v>
      </c>
      <c r="N12" s="16">
        <f>RANK(L12,$L$8:$L$308,0)</f>
        <v>4</v>
      </c>
      <c r="O12" s="16">
        <f>IFERROR(SUM(J12,M12,N12),"")</f>
        <v>35</v>
      </c>
      <c r="P12" s="18">
        <f>RANK(O12,$O$8:$O$308,1)</f>
        <v>5</v>
      </c>
      <c r="AK12" s="19">
        <v>45809</v>
      </c>
      <c r="AN12" s="19">
        <v>45901</v>
      </c>
    </row>
    <row r="13" spans="2:40" ht="15.6">
      <c r="B13" s="13" t="s">
        <v>341</v>
      </c>
      <c r="C13" s="13" t="s">
        <v>119</v>
      </c>
      <c r="D13" s="14">
        <v>9</v>
      </c>
      <c r="E13" s="14">
        <v>149402.19699999999</v>
      </c>
      <c r="F13" s="14">
        <v>144</v>
      </c>
      <c r="G13" s="14">
        <v>183178.17</v>
      </c>
      <c r="H13" s="14">
        <v>239</v>
      </c>
      <c r="I13" s="15">
        <v>9.4736842105263168</v>
      </c>
      <c r="J13" s="16">
        <f>RANK(I13,$I$8:$I$308,0)</f>
        <v>10</v>
      </c>
      <c r="K13" s="17">
        <v>0.81561136351564145</v>
      </c>
      <c r="L13" s="17">
        <v>0.60251046025104604</v>
      </c>
      <c r="M13" s="16">
        <f>RANK(K13,$K$8:$K$308,0)</f>
        <v>27</v>
      </c>
      <c r="N13" s="16">
        <f>RANK(L13,$L$8:$L$308,0)</f>
        <v>15</v>
      </c>
      <c r="O13" s="16">
        <f>IFERROR(SUM(J13,M13,N13),"")</f>
        <v>52</v>
      </c>
      <c r="P13" s="18">
        <f>RANK(O13,$O$8:$O$308,1)</f>
        <v>6</v>
      </c>
    </row>
    <row r="14" spans="2:40" ht="15.6">
      <c r="B14" s="13" t="s">
        <v>308</v>
      </c>
      <c r="C14" s="13" t="s">
        <v>170</v>
      </c>
      <c r="D14" s="14">
        <v>14</v>
      </c>
      <c r="E14" s="14">
        <v>1296306.5689999999</v>
      </c>
      <c r="F14" s="14">
        <v>836</v>
      </c>
      <c r="G14" s="14">
        <v>1465541.9282</v>
      </c>
      <c r="H14" s="14">
        <v>1216</v>
      </c>
      <c r="I14" s="15">
        <v>3.6842105263157898</v>
      </c>
      <c r="J14" s="16">
        <f>RANK(I14,$I$8:$I$308,0)</f>
        <v>42</v>
      </c>
      <c r="K14" s="17">
        <v>0.88452370011149573</v>
      </c>
      <c r="L14" s="17">
        <v>0.6875</v>
      </c>
      <c r="M14" s="16">
        <f>RANK(K14,$K$8:$K$308,0)</f>
        <v>10</v>
      </c>
      <c r="N14" s="16">
        <f>RANK(L14,$L$8:$L$308,0)</f>
        <v>6</v>
      </c>
      <c r="O14" s="16">
        <f>IFERROR(SUM(J14,M14,N14),"")</f>
        <v>58</v>
      </c>
      <c r="P14" s="18">
        <f>RANK(O14,$O$8:$O$308,1)</f>
        <v>7</v>
      </c>
      <c r="AB14" t="str">
        <f>IFERROR((AA14/Z14)-1,"")</f>
        <v/>
      </c>
    </row>
    <row r="15" spans="2:40" ht="15.6">
      <c r="B15" s="13" t="s">
        <v>198</v>
      </c>
      <c r="C15" s="13" t="s">
        <v>117</v>
      </c>
      <c r="D15" s="14">
        <v>11</v>
      </c>
      <c r="E15" s="14">
        <v>737881.89799999993</v>
      </c>
      <c r="F15" s="14">
        <v>353</v>
      </c>
      <c r="G15" s="14">
        <v>841628.04</v>
      </c>
      <c r="H15" s="14">
        <v>611</v>
      </c>
      <c r="I15" s="15">
        <v>4.2635658914728678</v>
      </c>
      <c r="J15" s="16">
        <f>RANK(I15,$I$8:$I$308,0)</f>
        <v>31</v>
      </c>
      <c r="K15" s="17">
        <v>0.87673159986447202</v>
      </c>
      <c r="L15" s="17">
        <v>0.57774140752864156</v>
      </c>
      <c r="M15" s="16">
        <f>RANK(K15,$K$8:$K$308,0)</f>
        <v>14</v>
      </c>
      <c r="N15" s="16">
        <f>RANK(L15,$L$8:$L$308,0)</f>
        <v>26</v>
      </c>
      <c r="O15" s="16">
        <f>IFERROR(SUM(J15,M15,N15),"")</f>
        <v>71</v>
      </c>
      <c r="P15" s="18">
        <f>RANK(O15,$O$8:$O$308,1)</f>
        <v>8</v>
      </c>
      <c r="AB15" t="str">
        <f t="shared" ref="AB15:AB77" si="0">IFERROR((AA15/Z15)-1,"")</f>
        <v/>
      </c>
    </row>
    <row r="16" spans="2:40" ht="15.6">
      <c r="B16" s="13" t="s">
        <v>274</v>
      </c>
      <c r="C16" s="13" t="s">
        <v>192</v>
      </c>
      <c r="D16" s="14">
        <v>12</v>
      </c>
      <c r="E16" s="14">
        <v>509797.69400000002</v>
      </c>
      <c r="F16" s="14">
        <v>413</v>
      </c>
      <c r="G16" s="14">
        <v>597558.82999999996</v>
      </c>
      <c r="H16" s="14">
        <v>704</v>
      </c>
      <c r="I16" s="15">
        <v>4.1237113402061851</v>
      </c>
      <c r="J16" s="16">
        <f>RANK(I16,$I$8:$I$308,0)</f>
        <v>35</v>
      </c>
      <c r="K16" s="17">
        <v>0.85313389813016416</v>
      </c>
      <c r="L16" s="17">
        <v>0.58664772727272729</v>
      </c>
      <c r="M16" s="16">
        <f>RANK(K16,$K$8:$K$308,0)</f>
        <v>17</v>
      </c>
      <c r="N16" s="16">
        <f>RANK(L16,$L$8:$L$308,0)</f>
        <v>22</v>
      </c>
      <c r="O16" s="16">
        <f>IFERROR(SUM(J16,M16,N16),"")</f>
        <v>74</v>
      </c>
      <c r="P16" s="18">
        <f>RANK(O16,$O$8:$O$308,1)</f>
        <v>9</v>
      </c>
      <c r="AB16" t="str">
        <f t="shared" si="0"/>
        <v/>
      </c>
    </row>
    <row r="17" spans="2:42" ht="15.6">
      <c r="B17" s="13" t="s">
        <v>240</v>
      </c>
      <c r="C17" s="13" t="s">
        <v>172</v>
      </c>
      <c r="D17" s="14">
        <v>28</v>
      </c>
      <c r="E17" s="14">
        <v>72556.004000000001</v>
      </c>
      <c r="F17" s="14">
        <v>80</v>
      </c>
      <c r="G17" s="14">
        <v>90914.04</v>
      </c>
      <c r="H17" s="14">
        <v>143</v>
      </c>
      <c r="I17" s="15">
        <v>44.444444444444443</v>
      </c>
      <c r="J17" s="16">
        <f>RANK(I17,$I$8:$I$308,0)</f>
        <v>3</v>
      </c>
      <c r="K17" s="17">
        <v>0.79807259692782329</v>
      </c>
      <c r="L17" s="17">
        <v>0.55944055944055948</v>
      </c>
      <c r="M17" s="16">
        <f>RANK(K17,$K$8:$K$308,0)</f>
        <v>36</v>
      </c>
      <c r="N17" s="16">
        <f>RANK(L17,$L$8:$L$308,0)</f>
        <v>36</v>
      </c>
      <c r="O17" s="16">
        <f>IFERROR(SUM(J17,M17,N17),"")</f>
        <v>75</v>
      </c>
      <c r="P17" s="18">
        <f>RANK(O17,$O$8:$O$308,1)</f>
        <v>10</v>
      </c>
      <c r="AB17" t="str">
        <f t="shared" si="0"/>
        <v/>
      </c>
      <c r="AG17" t="str">
        <f>IFERROR((AF17/AE17)-1,"")</f>
        <v/>
      </c>
      <c r="AH17" t="str">
        <f>IFERROR((AF17/T17)-1,"")</f>
        <v/>
      </c>
      <c r="AL17" t="str">
        <f>IFERROR((AK17/AJ17)-1,"")</f>
        <v/>
      </c>
      <c r="AM17" t="s">
        <v>19</v>
      </c>
      <c r="AN17" t="str">
        <f>IFERROR((AK17/Y17)-1,"")</f>
        <v/>
      </c>
      <c r="AO17" t="str">
        <f>IFERROR((AN17/AM17)-1,"")</f>
        <v/>
      </c>
      <c r="AP17" t="str">
        <f>IFERROR((AN17/AB17)-1,"")</f>
        <v/>
      </c>
    </row>
    <row r="18" spans="2:42" ht="15.6">
      <c r="B18" s="13" t="s">
        <v>361</v>
      </c>
      <c r="C18" s="13" t="s">
        <v>115</v>
      </c>
      <c r="D18" s="14">
        <v>11</v>
      </c>
      <c r="E18" s="14">
        <v>1543942.345</v>
      </c>
      <c r="F18" s="14">
        <v>689</v>
      </c>
      <c r="G18" s="14">
        <v>1822446.8008000001</v>
      </c>
      <c r="H18" s="14">
        <v>1027</v>
      </c>
      <c r="I18" s="15">
        <v>3.2544378698224854</v>
      </c>
      <c r="J18" s="16">
        <f>RANK(I18,$I$8:$I$308,0)</f>
        <v>49</v>
      </c>
      <c r="K18" s="17">
        <v>0.84718102296443176</v>
      </c>
      <c r="L18" s="17">
        <v>0.67088607594936711</v>
      </c>
      <c r="M18" s="16">
        <f>RANK(K18,$K$8:$K$308,0)</f>
        <v>20</v>
      </c>
      <c r="N18" s="16">
        <f>RANK(L18,$L$8:$L$308,0)</f>
        <v>8</v>
      </c>
      <c r="O18" s="16">
        <f>IFERROR(SUM(J18,M18,N18),"")</f>
        <v>77</v>
      </c>
      <c r="P18" s="18">
        <f>RANK(O18,$O$8:$O$308,1)</f>
        <v>11</v>
      </c>
      <c r="AB18" t="str">
        <f t="shared" si="0"/>
        <v/>
      </c>
      <c r="AG18" t="str">
        <f t="shared" ref="AG18:AG76" si="1">IFERROR((AF18/AE18)-1,"")</f>
        <v/>
      </c>
      <c r="AH18" t="str">
        <f t="shared" ref="AH18:AH76" si="2">IFERROR((AF18/T18)-1,"")</f>
        <v/>
      </c>
      <c r="AL18" t="str">
        <f t="shared" ref="AL18:AL76" si="3">IFERROR((AK18/AJ18)-1,"")</f>
        <v/>
      </c>
      <c r="AM18" t="s">
        <v>19</v>
      </c>
      <c r="AN18" t="str">
        <f t="shared" ref="AN18:AN76" si="4">IFERROR((AK18/Y18)-1,"")</f>
        <v/>
      </c>
      <c r="AO18" t="str">
        <f t="shared" ref="AO18:AO76" si="5">IFERROR((AN18/AM18)-1,"")</f>
        <v/>
      </c>
      <c r="AP18" t="str">
        <f t="shared" ref="AP18:AP76" si="6">IFERROR((AN18/AB18)-1,"")</f>
        <v/>
      </c>
    </row>
    <row r="19" spans="2:42" ht="15.6">
      <c r="B19" s="13" t="s">
        <v>375</v>
      </c>
      <c r="C19" s="13" t="s">
        <v>117</v>
      </c>
      <c r="D19" s="14">
        <v>13</v>
      </c>
      <c r="E19" s="14">
        <v>1695239.6769999999</v>
      </c>
      <c r="F19" s="14">
        <v>954</v>
      </c>
      <c r="G19" s="14">
        <v>1898330.3983</v>
      </c>
      <c r="H19" s="14">
        <v>1518</v>
      </c>
      <c r="I19" s="15">
        <v>2.3049645390070923</v>
      </c>
      <c r="J19" s="16">
        <f>RANK(I19,$I$8:$I$308,0)</f>
        <v>75</v>
      </c>
      <c r="K19" s="17">
        <v>0.89301613592561513</v>
      </c>
      <c r="L19" s="17">
        <v>0.62845849802371545</v>
      </c>
      <c r="M19" s="16">
        <f>RANK(K19,$K$8:$K$308,0)</f>
        <v>7</v>
      </c>
      <c r="N19" s="16">
        <f>RANK(L19,$L$8:$L$308,0)</f>
        <v>12</v>
      </c>
      <c r="O19" s="16">
        <f>IFERROR(SUM(J19,M19,N19),"")</f>
        <v>94</v>
      </c>
      <c r="P19" s="18">
        <f>RANK(O19,$O$8:$O$308,1)</f>
        <v>12</v>
      </c>
      <c r="AB19" t="str">
        <f t="shared" si="0"/>
        <v/>
      </c>
      <c r="AG19" t="str">
        <f t="shared" si="1"/>
        <v/>
      </c>
      <c r="AH19" t="str">
        <f t="shared" si="2"/>
        <v/>
      </c>
      <c r="AL19" t="str">
        <f t="shared" si="3"/>
        <v/>
      </c>
      <c r="AM19" t="s">
        <v>19</v>
      </c>
      <c r="AN19" t="str">
        <f t="shared" si="4"/>
        <v/>
      </c>
      <c r="AO19" t="str">
        <f t="shared" si="5"/>
        <v/>
      </c>
      <c r="AP19" t="str">
        <f t="shared" si="6"/>
        <v/>
      </c>
    </row>
    <row r="20" spans="2:42" ht="15.6">
      <c r="B20" s="13" t="s">
        <v>211</v>
      </c>
      <c r="C20" s="13" t="s">
        <v>163</v>
      </c>
      <c r="D20" s="14">
        <v>11</v>
      </c>
      <c r="E20" s="14">
        <v>562403.74700000009</v>
      </c>
      <c r="F20" s="14">
        <v>567</v>
      </c>
      <c r="G20" s="14">
        <v>700842.67980000004</v>
      </c>
      <c r="H20" s="14">
        <v>914</v>
      </c>
      <c r="I20" s="15">
        <v>3.1700288184438037</v>
      </c>
      <c r="J20" s="16">
        <f>RANK(I20,$I$8:$I$308,0)</f>
        <v>50</v>
      </c>
      <c r="K20" s="17">
        <v>0.80246789074046354</v>
      </c>
      <c r="L20" s="17">
        <v>0.62035010940919033</v>
      </c>
      <c r="M20" s="16">
        <f>RANK(K20,$K$8:$K$308,0)</f>
        <v>33</v>
      </c>
      <c r="N20" s="16">
        <f>RANK(L20,$L$8:$L$308,0)</f>
        <v>13</v>
      </c>
      <c r="O20" s="16">
        <f>IFERROR(SUM(J20,M20,N20),"")</f>
        <v>96</v>
      </c>
      <c r="P20" s="18">
        <f>RANK(O20,$O$8:$O$308,1)</f>
        <v>13</v>
      </c>
      <c r="AB20" t="str">
        <f t="shared" si="0"/>
        <v/>
      </c>
      <c r="AG20" t="str">
        <f t="shared" si="1"/>
        <v/>
      </c>
      <c r="AH20" t="str">
        <f t="shared" si="2"/>
        <v/>
      </c>
      <c r="AL20" t="str">
        <f t="shared" si="3"/>
        <v/>
      </c>
      <c r="AM20" t="s">
        <v>19</v>
      </c>
      <c r="AN20" t="str">
        <f t="shared" si="4"/>
        <v/>
      </c>
      <c r="AO20" t="str">
        <f t="shared" si="5"/>
        <v/>
      </c>
      <c r="AP20" t="str">
        <f t="shared" si="6"/>
        <v/>
      </c>
    </row>
    <row r="21" spans="2:42" ht="15.6">
      <c r="B21" s="13" t="s">
        <v>343</v>
      </c>
      <c r="C21" s="13" t="s">
        <v>206</v>
      </c>
      <c r="D21" s="14">
        <v>35</v>
      </c>
      <c r="E21" s="14">
        <v>904013.46699999995</v>
      </c>
      <c r="F21" s="14">
        <v>770</v>
      </c>
      <c r="G21" s="14">
        <v>1197320.4094</v>
      </c>
      <c r="H21" s="14">
        <v>1292</v>
      </c>
      <c r="I21" s="15">
        <v>6.704980842911878</v>
      </c>
      <c r="J21" s="16">
        <f>RANK(I21,$I$8:$I$308,0)</f>
        <v>16</v>
      </c>
      <c r="K21" s="17">
        <v>0.75503053309933832</v>
      </c>
      <c r="L21" s="17">
        <v>0.59597523219814241</v>
      </c>
      <c r="M21" s="16">
        <f>RANK(K21,$K$8:$K$308,0)</f>
        <v>65</v>
      </c>
      <c r="N21" s="16">
        <f>RANK(L21,$L$8:$L$308,0)</f>
        <v>19</v>
      </c>
      <c r="O21" s="16">
        <f>IFERROR(SUM(J21,M21,N21),"")</f>
        <v>100</v>
      </c>
      <c r="P21" s="18">
        <f>RANK(O21,$O$8:$O$308,1)</f>
        <v>14</v>
      </c>
      <c r="AB21" t="str">
        <f t="shared" si="0"/>
        <v/>
      </c>
      <c r="AG21" t="str">
        <f t="shared" si="1"/>
        <v/>
      </c>
      <c r="AH21" t="str">
        <f t="shared" si="2"/>
        <v/>
      </c>
      <c r="AL21" t="str">
        <f t="shared" si="3"/>
        <v/>
      </c>
      <c r="AM21" t="s">
        <v>19</v>
      </c>
      <c r="AN21" t="str">
        <f t="shared" si="4"/>
        <v/>
      </c>
      <c r="AO21" t="str">
        <f t="shared" si="5"/>
        <v/>
      </c>
      <c r="AP21" t="str">
        <f t="shared" si="6"/>
        <v/>
      </c>
    </row>
    <row r="22" spans="2:42" ht="15.6">
      <c r="B22" s="13" t="s">
        <v>272</v>
      </c>
      <c r="C22" s="13" t="s">
        <v>115</v>
      </c>
      <c r="D22" s="14">
        <v>13</v>
      </c>
      <c r="E22" s="14">
        <v>1574606.8910000001</v>
      </c>
      <c r="F22" s="14">
        <v>876</v>
      </c>
      <c r="G22" s="14">
        <v>1850244.1224</v>
      </c>
      <c r="H22" s="14">
        <v>1423</v>
      </c>
      <c r="I22" s="15">
        <v>2.376599634369287</v>
      </c>
      <c r="J22" s="16">
        <f>RANK(I22,$I$8:$I$308,0)</f>
        <v>73</v>
      </c>
      <c r="K22" s="17">
        <v>0.85102656019116885</v>
      </c>
      <c r="L22" s="17">
        <v>0.61560084328882647</v>
      </c>
      <c r="M22" s="16">
        <f>RANK(K22,$K$8:$K$308,0)</f>
        <v>18</v>
      </c>
      <c r="N22" s="16">
        <f>RANK(L22,$L$8:$L$308,0)</f>
        <v>14</v>
      </c>
      <c r="O22" s="16">
        <f>IFERROR(SUM(J22,M22,N22),"")</f>
        <v>105</v>
      </c>
      <c r="P22" s="18">
        <f>RANK(O22,$O$8:$O$308,1)</f>
        <v>15</v>
      </c>
      <c r="AB22" t="str">
        <f t="shared" si="0"/>
        <v/>
      </c>
      <c r="AG22" t="str">
        <f t="shared" si="1"/>
        <v/>
      </c>
      <c r="AH22" t="str">
        <f t="shared" si="2"/>
        <v/>
      </c>
      <c r="AL22" t="str">
        <f t="shared" si="3"/>
        <v/>
      </c>
      <c r="AM22" t="s">
        <v>19</v>
      </c>
      <c r="AN22" t="str">
        <f t="shared" si="4"/>
        <v/>
      </c>
      <c r="AO22" t="str">
        <f t="shared" si="5"/>
        <v/>
      </c>
      <c r="AP22" t="str">
        <f t="shared" si="6"/>
        <v/>
      </c>
    </row>
    <row r="23" spans="2:42" ht="15.6">
      <c r="B23" s="13" t="s">
        <v>162</v>
      </c>
      <c r="C23" s="13" t="s">
        <v>163</v>
      </c>
      <c r="D23" s="14">
        <v>9</v>
      </c>
      <c r="E23" s="14">
        <v>290823.81400000001</v>
      </c>
      <c r="F23" s="14">
        <v>361</v>
      </c>
      <c r="G23" s="14">
        <v>359849.03869999998</v>
      </c>
      <c r="H23" s="14">
        <v>632</v>
      </c>
      <c r="I23" s="15">
        <v>3.3210332103321032</v>
      </c>
      <c r="J23" s="16">
        <f>RANK(I23,$I$8:$I$308,0)</f>
        <v>48</v>
      </c>
      <c r="K23" s="17">
        <v>0.80818282869571556</v>
      </c>
      <c r="L23" s="17">
        <v>0.57120253164556967</v>
      </c>
      <c r="M23" s="16">
        <f>RANK(K23,$K$8:$K$308,0)</f>
        <v>31</v>
      </c>
      <c r="N23" s="16">
        <f>RANK(L23,$L$8:$L$308,0)</f>
        <v>27</v>
      </c>
      <c r="O23" s="16">
        <f>IFERROR(SUM(J23,M23,N23),"")</f>
        <v>106</v>
      </c>
      <c r="P23" s="18">
        <f>RANK(O23,$O$8:$O$308,1)</f>
        <v>16</v>
      </c>
      <c r="AB23" t="str">
        <f t="shared" si="0"/>
        <v/>
      </c>
      <c r="AG23" t="str">
        <f t="shared" si="1"/>
        <v/>
      </c>
      <c r="AH23" t="str">
        <f t="shared" si="2"/>
        <v/>
      </c>
      <c r="AL23" t="str">
        <f t="shared" si="3"/>
        <v/>
      </c>
      <c r="AM23" t="s">
        <v>19</v>
      </c>
      <c r="AN23" t="str">
        <f t="shared" si="4"/>
        <v/>
      </c>
      <c r="AO23" t="str">
        <f t="shared" si="5"/>
        <v/>
      </c>
      <c r="AP23" t="str">
        <f t="shared" si="6"/>
        <v/>
      </c>
    </row>
    <row r="24" spans="2:42" ht="15.6">
      <c r="B24" s="13" t="s">
        <v>201</v>
      </c>
      <c r="C24" s="13" t="s">
        <v>150</v>
      </c>
      <c r="D24" s="14">
        <v>8</v>
      </c>
      <c r="E24" s="14">
        <v>541785.15</v>
      </c>
      <c r="F24" s="14">
        <v>261</v>
      </c>
      <c r="G24" s="14">
        <v>609326.63</v>
      </c>
      <c r="H24" s="14">
        <v>497</v>
      </c>
      <c r="I24" s="15">
        <v>3.3898305084745766</v>
      </c>
      <c r="J24" s="16">
        <f>RANK(I24,$I$8:$I$308,0)</f>
        <v>45</v>
      </c>
      <c r="K24" s="17">
        <v>0.88915390092174373</v>
      </c>
      <c r="L24" s="17">
        <v>0.52515090543259557</v>
      </c>
      <c r="M24" s="16">
        <f>RANK(K24,$K$8:$K$308,0)</f>
        <v>8</v>
      </c>
      <c r="N24" s="16">
        <f>RANK(L24,$L$8:$L$308,0)</f>
        <v>57</v>
      </c>
      <c r="O24" s="16">
        <f>IFERROR(SUM(J24,M24,N24),"")</f>
        <v>110</v>
      </c>
      <c r="P24" s="18">
        <f>RANK(O24,$O$8:$O$308,1)</f>
        <v>17</v>
      </c>
      <c r="AB24" t="str">
        <f t="shared" si="0"/>
        <v/>
      </c>
      <c r="AG24" t="str">
        <f t="shared" si="1"/>
        <v/>
      </c>
      <c r="AH24" t="str">
        <f t="shared" si="2"/>
        <v/>
      </c>
      <c r="AL24" t="str">
        <f t="shared" si="3"/>
        <v/>
      </c>
      <c r="AM24" t="s">
        <v>19</v>
      </c>
      <c r="AN24" t="str">
        <f t="shared" si="4"/>
        <v/>
      </c>
      <c r="AO24" t="str">
        <f t="shared" si="5"/>
        <v/>
      </c>
      <c r="AP24" t="str">
        <f t="shared" si="6"/>
        <v/>
      </c>
    </row>
    <row r="25" spans="2:42" ht="15.6">
      <c r="B25" s="13" t="s">
        <v>244</v>
      </c>
      <c r="C25" s="13" t="s">
        <v>117</v>
      </c>
      <c r="D25" s="14">
        <v>11</v>
      </c>
      <c r="E25" s="14">
        <v>868201.31400000001</v>
      </c>
      <c r="F25" s="14">
        <v>448</v>
      </c>
      <c r="G25" s="14">
        <v>1050391.1000000001</v>
      </c>
      <c r="H25" s="14">
        <v>802</v>
      </c>
      <c r="I25" s="15">
        <v>3.1073446327683616</v>
      </c>
      <c r="J25" s="16">
        <f>RANK(I25,$I$8:$I$308,0)</f>
        <v>54</v>
      </c>
      <c r="K25" s="17">
        <v>0.82655052389533756</v>
      </c>
      <c r="L25" s="17">
        <v>0.55860349127182041</v>
      </c>
      <c r="M25" s="16">
        <f>RANK(K25,$K$8:$K$308,0)</f>
        <v>23</v>
      </c>
      <c r="N25" s="16">
        <f>RANK(L25,$L$8:$L$308,0)</f>
        <v>37</v>
      </c>
      <c r="O25" s="16">
        <f>IFERROR(SUM(J25,M25,N25),"")</f>
        <v>114</v>
      </c>
      <c r="P25" s="18">
        <f>RANK(O25,$O$8:$O$308,1)</f>
        <v>18</v>
      </c>
      <c r="AB25" t="str">
        <f t="shared" si="0"/>
        <v/>
      </c>
      <c r="AG25" t="str">
        <f t="shared" si="1"/>
        <v/>
      </c>
      <c r="AH25" t="str">
        <f t="shared" si="2"/>
        <v/>
      </c>
      <c r="AL25" t="str">
        <f t="shared" si="3"/>
        <v/>
      </c>
      <c r="AM25" t="s">
        <v>19</v>
      </c>
      <c r="AN25" t="str">
        <f t="shared" si="4"/>
        <v/>
      </c>
      <c r="AO25" t="str">
        <f t="shared" si="5"/>
        <v/>
      </c>
      <c r="AP25" t="str">
        <f t="shared" si="6"/>
        <v/>
      </c>
    </row>
    <row r="26" spans="2:42" ht="15.6">
      <c r="B26" s="13" t="s">
        <v>252</v>
      </c>
      <c r="C26" s="13" t="s">
        <v>177</v>
      </c>
      <c r="D26" s="14">
        <v>17</v>
      </c>
      <c r="E26" s="14">
        <v>743183.21800000011</v>
      </c>
      <c r="F26" s="14">
        <v>558</v>
      </c>
      <c r="G26" s="14">
        <v>958309.71889999998</v>
      </c>
      <c r="H26" s="14">
        <v>983</v>
      </c>
      <c r="I26" s="15">
        <v>4</v>
      </c>
      <c r="J26" s="16">
        <f>RANK(I26,$I$8:$I$308,0)</f>
        <v>37</v>
      </c>
      <c r="K26" s="17">
        <v>0.7755146413970071</v>
      </c>
      <c r="L26" s="17">
        <v>0.56765005086469988</v>
      </c>
      <c r="M26" s="16">
        <f>RANK(K26,$K$8:$K$308,0)</f>
        <v>45</v>
      </c>
      <c r="N26" s="16">
        <f>RANK(L26,$L$8:$L$308,0)</f>
        <v>32</v>
      </c>
      <c r="O26" s="16">
        <f>IFERROR(SUM(J26,M26,N26),"")</f>
        <v>114</v>
      </c>
      <c r="P26" s="18">
        <f>RANK(O26,$O$8:$O$308,1)</f>
        <v>18</v>
      </c>
      <c r="AB26" t="str">
        <f t="shared" si="0"/>
        <v/>
      </c>
      <c r="AG26" t="str">
        <f t="shared" si="1"/>
        <v/>
      </c>
      <c r="AH26" t="str">
        <f t="shared" si="2"/>
        <v/>
      </c>
      <c r="AL26" t="str">
        <f t="shared" si="3"/>
        <v/>
      </c>
      <c r="AM26" t="s">
        <v>19</v>
      </c>
      <c r="AN26" t="str">
        <f t="shared" si="4"/>
        <v/>
      </c>
      <c r="AO26" t="str">
        <f t="shared" si="5"/>
        <v/>
      </c>
      <c r="AP26" t="str">
        <f t="shared" si="6"/>
        <v/>
      </c>
    </row>
    <row r="27" spans="2:42" ht="15.6">
      <c r="B27" s="13" t="s">
        <v>225</v>
      </c>
      <c r="C27" s="13" t="s">
        <v>117</v>
      </c>
      <c r="D27" s="14">
        <v>2</v>
      </c>
      <c r="E27" s="14">
        <v>279094.44800000003</v>
      </c>
      <c r="F27" s="14">
        <v>122</v>
      </c>
      <c r="G27" s="14">
        <v>316408.14</v>
      </c>
      <c r="H27" s="14">
        <v>210</v>
      </c>
      <c r="I27" s="15">
        <v>2.2727272727272729</v>
      </c>
      <c r="J27" s="16">
        <f>RANK(I27,$I$8:$I$308,0)</f>
        <v>79</v>
      </c>
      <c r="K27" s="17">
        <v>0.88207101119459197</v>
      </c>
      <c r="L27" s="17">
        <v>0.580952380952381</v>
      </c>
      <c r="M27" s="16">
        <f>RANK(K27,$K$8:$K$308,0)</f>
        <v>12</v>
      </c>
      <c r="N27" s="16">
        <f>RANK(L27,$L$8:$L$308,0)</f>
        <v>25</v>
      </c>
      <c r="O27" s="16">
        <f>IFERROR(SUM(J27,M27,N27),"")</f>
        <v>116</v>
      </c>
      <c r="P27" s="18">
        <f>RANK(O27,$O$8:$O$308,1)</f>
        <v>20</v>
      </c>
      <c r="AB27" t="str">
        <f t="shared" si="0"/>
        <v/>
      </c>
      <c r="AG27" t="str">
        <f t="shared" si="1"/>
        <v/>
      </c>
      <c r="AH27" t="str">
        <f t="shared" si="2"/>
        <v/>
      </c>
      <c r="AL27" t="str">
        <f t="shared" si="3"/>
        <v/>
      </c>
      <c r="AM27" t="s">
        <v>19</v>
      </c>
      <c r="AN27" t="str">
        <f t="shared" si="4"/>
        <v/>
      </c>
      <c r="AO27" t="str">
        <f t="shared" si="5"/>
        <v/>
      </c>
      <c r="AP27" t="str">
        <f t="shared" si="6"/>
        <v/>
      </c>
    </row>
    <row r="28" spans="2:42" ht="15.6">
      <c r="B28" s="13" t="s">
        <v>234</v>
      </c>
      <c r="C28" s="13" t="s">
        <v>197</v>
      </c>
      <c r="D28" s="14">
        <v>15</v>
      </c>
      <c r="E28" s="14">
        <v>1433949.7089999998</v>
      </c>
      <c r="F28" s="14">
        <v>836</v>
      </c>
      <c r="G28" s="14">
        <v>1771626.3506</v>
      </c>
      <c r="H28" s="14">
        <v>1431</v>
      </c>
      <c r="I28" s="15">
        <v>2.5210084033613445</v>
      </c>
      <c r="J28" s="16">
        <f>RANK(I28,$I$8:$I$308,0)</f>
        <v>69</v>
      </c>
      <c r="K28" s="17">
        <v>0.80939737011382862</v>
      </c>
      <c r="L28" s="17">
        <v>0.5842068483577918</v>
      </c>
      <c r="M28" s="16">
        <f>RANK(K28,$K$8:$K$308,0)</f>
        <v>30</v>
      </c>
      <c r="N28" s="16">
        <f>RANK(L28,$L$8:$L$308,0)</f>
        <v>23</v>
      </c>
      <c r="O28" s="16">
        <f>IFERROR(SUM(J28,M28,N28),"")</f>
        <v>122</v>
      </c>
      <c r="P28" s="18">
        <f>RANK(O28,$O$8:$O$308,1)</f>
        <v>21</v>
      </c>
      <c r="AB28" t="str">
        <f t="shared" si="0"/>
        <v/>
      </c>
      <c r="AG28" t="str">
        <f t="shared" si="1"/>
        <v/>
      </c>
      <c r="AH28" t="str">
        <f t="shared" si="2"/>
        <v/>
      </c>
      <c r="AL28" t="str">
        <f t="shared" si="3"/>
        <v/>
      </c>
      <c r="AM28" t="s">
        <v>19</v>
      </c>
      <c r="AN28" t="str">
        <f t="shared" si="4"/>
        <v/>
      </c>
      <c r="AO28" t="str">
        <f t="shared" si="5"/>
        <v/>
      </c>
      <c r="AP28" t="str">
        <f t="shared" si="6"/>
        <v/>
      </c>
    </row>
    <row r="29" spans="2:42" ht="15.6">
      <c r="B29" s="13" t="s">
        <v>400</v>
      </c>
      <c r="C29" s="13" t="s">
        <v>174</v>
      </c>
      <c r="D29" s="14">
        <v>18</v>
      </c>
      <c r="E29" s="14">
        <v>870623.53799999994</v>
      </c>
      <c r="F29" s="14">
        <v>660</v>
      </c>
      <c r="G29" s="14">
        <v>1138756.42</v>
      </c>
      <c r="H29" s="14">
        <v>1158</v>
      </c>
      <c r="I29" s="15">
        <v>3.6144578313253009</v>
      </c>
      <c r="J29" s="16">
        <f>RANK(I29,$I$8:$I$308,0)</f>
        <v>43</v>
      </c>
      <c r="K29" s="17">
        <v>0.76453886249001346</v>
      </c>
      <c r="L29" s="17">
        <v>0.56994818652849744</v>
      </c>
      <c r="M29" s="16">
        <f>RANK(K29,$K$8:$K$308,0)</f>
        <v>56</v>
      </c>
      <c r="N29" s="16">
        <f>RANK(L29,$L$8:$L$308,0)</f>
        <v>28</v>
      </c>
      <c r="O29" s="16">
        <f>IFERROR(SUM(J29,M29,N29),"")</f>
        <v>127</v>
      </c>
      <c r="P29" s="18">
        <f>RANK(O29,$O$8:$O$308,1)</f>
        <v>22</v>
      </c>
      <c r="AB29" t="str">
        <f t="shared" si="0"/>
        <v/>
      </c>
      <c r="AG29" t="str">
        <f t="shared" si="1"/>
        <v/>
      </c>
      <c r="AH29" t="str">
        <f t="shared" si="2"/>
        <v/>
      </c>
      <c r="AL29" t="str">
        <f t="shared" si="3"/>
        <v/>
      </c>
      <c r="AM29" t="s">
        <v>19</v>
      </c>
      <c r="AN29" t="str">
        <f t="shared" si="4"/>
        <v/>
      </c>
      <c r="AO29" t="str">
        <f t="shared" si="5"/>
        <v/>
      </c>
      <c r="AP29" t="str">
        <f t="shared" si="6"/>
        <v/>
      </c>
    </row>
    <row r="30" spans="2:42" ht="15.6">
      <c r="B30" s="13" t="s">
        <v>331</v>
      </c>
      <c r="C30" s="13" t="s">
        <v>152</v>
      </c>
      <c r="D30" s="14">
        <v>11</v>
      </c>
      <c r="E30" s="14">
        <v>441171.89499999996</v>
      </c>
      <c r="F30" s="14">
        <v>391</v>
      </c>
      <c r="G30" s="14">
        <v>589525.69999999995</v>
      </c>
      <c r="H30" s="14">
        <v>672</v>
      </c>
      <c r="I30" s="15">
        <v>3.9145907473309607</v>
      </c>
      <c r="J30" s="16">
        <f>RANK(I30,$I$8:$I$308,0)</f>
        <v>38</v>
      </c>
      <c r="K30" s="17">
        <v>0.74835057233297886</v>
      </c>
      <c r="L30" s="17">
        <v>0.58184523809523814</v>
      </c>
      <c r="M30" s="16">
        <f>RANK(K30,$K$8:$K$308,0)</f>
        <v>68</v>
      </c>
      <c r="N30" s="16">
        <f>RANK(L30,$L$8:$L$308,0)</f>
        <v>24</v>
      </c>
      <c r="O30" s="16">
        <f>IFERROR(SUM(J30,M30,N30),"")</f>
        <v>130</v>
      </c>
      <c r="P30" s="18">
        <f>RANK(O30,$O$8:$O$308,1)</f>
        <v>23</v>
      </c>
      <c r="AB30" t="str">
        <f t="shared" si="0"/>
        <v/>
      </c>
      <c r="AG30" t="str">
        <f t="shared" si="1"/>
        <v/>
      </c>
      <c r="AH30" t="str">
        <f t="shared" si="2"/>
        <v/>
      </c>
      <c r="AL30" t="str">
        <f t="shared" si="3"/>
        <v/>
      </c>
      <c r="AM30" t="s">
        <v>19</v>
      </c>
      <c r="AN30" t="str">
        <f t="shared" si="4"/>
        <v/>
      </c>
      <c r="AO30" t="str">
        <f t="shared" si="5"/>
        <v/>
      </c>
      <c r="AP30" t="str">
        <f t="shared" si="6"/>
        <v/>
      </c>
    </row>
    <row r="31" spans="2:42" ht="15.6">
      <c r="B31" s="13" t="s">
        <v>408</v>
      </c>
      <c r="C31" s="13" t="s">
        <v>170</v>
      </c>
      <c r="D31" s="14">
        <v>9</v>
      </c>
      <c r="E31" s="14">
        <v>993106.44799999997</v>
      </c>
      <c r="F31" s="14">
        <v>620</v>
      </c>
      <c r="G31" s="14">
        <v>1211227.9697</v>
      </c>
      <c r="H31" s="14">
        <v>1041</v>
      </c>
      <c r="I31" s="15">
        <v>2.1377672209026128</v>
      </c>
      <c r="J31" s="16">
        <f>RANK(I31,$I$8:$I$308,0)</f>
        <v>86</v>
      </c>
      <c r="K31" s="17">
        <v>0.81991703696041218</v>
      </c>
      <c r="L31" s="17">
        <v>0.59558117195004801</v>
      </c>
      <c r="M31" s="16">
        <f>RANK(K31,$K$8:$K$308,0)</f>
        <v>26</v>
      </c>
      <c r="N31" s="16">
        <f>RANK(L31,$L$8:$L$308,0)</f>
        <v>20</v>
      </c>
      <c r="O31" s="16">
        <f>IFERROR(SUM(J31,M31,N31),"")</f>
        <v>132</v>
      </c>
      <c r="P31" s="18">
        <f>RANK(O31,$O$8:$O$308,1)</f>
        <v>24</v>
      </c>
      <c r="AB31" t="str">
        <f t="shared" si="0"/>
        <v/>
      </c>
      <c r="AG31" t="str">
        <f t="shared" si="1"/>
        <v/>
      </c>
      <c r="AH31" t="str">
        <f t="shared" si="2"/>
        <v/>
      </c>
      <c r="AL31" t="str">
        <f t="shared" si="3"/>
        <v/>
      </c>
      <c r="AM31" t="s">
        <v>19</v>
      </c>
      <c r="AN31" t="str">
        <f t="shared" si="4"/>
        <v/>
      </c>
      <c r="AO31" t="str">
        <f t="shared" si="5"/>
        <v/>
      </c>
      <c r="AP31" t="str">
        <f t="shared" si="6"/>
        <v/>
      </c>
    </row>
    <row r="32" spans="2:42" ht="15.6">
      <c r="B32" s="13" t="s">
        <v>399</v>
      </c>
      <c r="C32" s="13" t="s">
        <v>115</v>
      </c>
      <c r="D32" s="14">
        <v>19</v>
      </c>
      <c r="E32" s="14">
        <v>2081003.4719999998</v>
      </c>
      <c r="F32" s="14">
        <v>975</v>
      </c>
      <c r="G32" s="14">
        <v>2534341.5329999998</v>
      </c>
      <c r="H32" s="14">
        <v>1755</v>
      </c>
      <c r="I32" s="15">
        <v>2.4358974358974361</v>
      </c>
      <c r="J32" s="16">
        <f>RANK(I32,$I$8:$I$308,0)</f>
        <v>70</v>
      </c>
      <c r="K32" s="17">
        <v>0.82112195412614108</v>
      </c>
      <c r="L32" s="17">
        <v>0.55555555555555558</v>
      </c>
      <c r="M32" s="16">
        <f>RANK(K32,$K$8:$K$308,0)</f>
        <v>25</v>
      </c>
      <c r="N32" s="16">
        <f>RANK(L32,$L$8:$L$308,0)</f>
        <v>39</v>
      </c>
      <c r="O32" s="16">
        <f>IFERROR(SUM(J32,M32,N32),"")</f>
        <v>134</v>
      </c>
      <c r="P32" s="18">
        <f>RANK(O32,$O$8:$O$308,1)</f>
        <v>25</v>
      </c>
      <c r="AB32" t="str">
        <f t="shared" si="0"/>
        <v/>
      </c>
      <c r="AG32" t="str">
        <f t="shared" si="1"/>
        <v/>
      </c>
      <c r="AH32" t="str">
        <f t="shared" si="2"/>
        <v/>
      </c>
      <c r="AL32" t="str">
        <f t="shared" si="3"/>
        <v/>
      </c>
      <c r="AM32" t="s">
        <v>19</v>
      </c>
      <c r="AN32" t="str">
        <f t="shared" si="4"/>
        <v/>
      </c>
      <c r="AO32" t="str">
        <f t="shared" si="5"/>
        <v/>
      </c>
      <c r="AP32" t="str">
        <f t="shared" si="6"/>
        <v/>
      </c>
    </row>
    <row r="33" spans="2:42" ht="15.6">
      <c r="B33" s="13" t="s">
        <v>217</v>
      </c>
      <c r="C33" s="13" t="s">
        <v>150</v>
      </c>
      <c r="D33" s="14">
        <v>18</v>
      </c>
      <c r="E33" s="14">
        <v>1366155.0919999999</v>
      </c>
      <c r="F33" s="14">
        <v>727</v>
      </c>
      <c r="G33" s="14">
        <v>1716569.7598999999</v>
      </c>
      <c r="H33" s="14">
        <v>1318</v>
      </c>
      <c r="I33" s="15">
        <v>3.0456852791878171</v>
      </c>
      <c r="J33" s="16">
        <f>RANK(I33,$I$8:$I$308,0)</f>
        <v>56</v>
      </c>
      <c r="K33" s="17">
        <v>0.79586342711733793</v>
      </c>
      <c r="L33" s="17">
        <v>0.5515933232169955</v>
      </c>
      <c r="M33" s="16">
        <f>RANK(K33,$K$8:$K$308,0)</f>
        <v>37</v>
      </c>
      <c r="N33" s="16">
        <f>RANK(L33,$L$8:$L$308,0)</f>
        <v>42</v>
      </c>
      <c r="O33" s="16">
        <f>IFERROR(SUM(J33,M33,N33),"")</f>
        <v>135</v>
      </c>
      <c r="P33" s="18">
        <f>RANK(O33,$O$8:$O$308,1)</f>
        <v>26</v>
      </c>
      <c r="AB33" t="str">
        <f t="shared" si="0"/>
        <v/>
      </c>
      <c r="AG33" t="str">
        <f t="shared" si="1"/>
        <v/>
      </c>
      <c r="AH33" t="str">
        <f t="shared" si="2"/>
        <v/>
      </c>
      <c r="AL33" t="str">
        <f t="shared" si="3"/>
        <v/>
      </c>
      <c r="AM33" t="s">
        <v>19</v>
      </c>
      <c r="AN33" t="str">
        <f t="shared" si="4"/>
        <v/>
      </c>
      <c r="AO33" t="str">
        <f t="shared" si="5"/>
        <v/>
      </c>
      <c r="AP33" t="str">
        <f t="shared" si="6"/>
        <v/>
      </c>
    </row>
    <row r="34" spans="2:42" ht="15.6">
      <c r="B34" s="13" t="s">
        <v>322</v>
      </c>
      <c r="C34" s="13" t="s">
        <v>232</v>
      </c>
      <c r="D34" s="14">
        <v>24</v>
      </c>
      <c r="E34" s="14">
        <v>244558.23400000003</v>
      </c>
      <c r="F34" s="14">
        <v>176</v>
      </c>
      <c r="G34" s="14">
        <v>326463.12920000002</v>
      </c>
      <c r="H34" s="14">
        <v>339</v>
      </c>
      <c r="I34" s="15">
        <v>14.723926380368098</v>
      </c>
      <c r="J34" s="16">
        <f>RANK(I34,$I$8:$I$308,0)</f>
        <v>7</v>
      </c>
      <c r="K34" s="17">
        <v>0.74911440872141222</v>
      </c>
      <c r="L34" s="17">
        <v>0.5191740412979351</v>
      </c>
      <c r="M34" s="16">
        <f>RANK(K34,$K$8:$K$308,0)</f>
        <v>67</v>
      </c>
      <c r="N34" s="16">
        <f>RANK(L34,$L$8:$L$308,0)</f>
        <v>61</v>
      </c>
      <c r="O34" s="16">
        <f>IFERROR(SUM(J34,M34,N34),"")</f>
        <v>135</v>
      </c>
      <c r="P34" s="18">
        <f>RANK(O34,$O$8:$O$308,1)</f>
        <v>26</v>
      </c>
      <c r="AB34" t="str">
        <f t="shared" si="0"/>
        <v/>
      </c>
      <c r="AG34" t="str">
        <f t="shared" si="1"/>
        <v/>
      </c>
      <c r="AH34" t="str">
        <f t="shared" si="2"/>
        <v/>
      </c>
      <c r="AL34" t="str">
        <f t="shared" si="3"/>
        <v/>
      </c>
      <c r="AM34" t="s">
        <v>19</v>
      </c>
      <c r="AN34" t="str">
        <f t="shared" si="4"/>
        <v/>
      </c>
      <c r="AO34" t="str">
        <f t="shared" si="5"/>
        <v/>
      </c>
      <c r="AP34" t="str">
        <f t="shared" si="6"/>
        <v/>
      </c>
    </row>
    <row r="35" spans="2:42" ht="15.6">
      <c r="B35" s="13" t="s">
        <v>263</v>
      </c>
      <c r="C35" s="13" t="s">
        <v>264</v>
      </c>
      <c r="D35" s="14">
        <v>9</v>
      </c>
      <c r="E35" s="14">
        <v>10776.102000000001</v>
      </c>
      <c r="F35" s="14">
        <v>10</v>
      </c>
      <c r="G35" s="14">
        <v>14795.02</v>
      </c>
      <c r="H35" s="14">
        <v>19</v>
      </c>
      <c r="I35" s="15">
        <v>100</v>
      </c>
      <c r="J35" s="16">
        <f>RANK(I35,$I$8:$I$308,0)</f>
        <v>1</v>
      </c>
      <c r="K35" s="17">
        <v>0.72836008332533519</v>
      </c>
      <c r="L35" s="17">
        <v>0.52631578947368418</v>
      </c>
      <c r="M35" s="16">
        <f>RANK(K35,$K$8:$K$308,0)</f>
        <v>83</v>
      </c>
      <c r="N35" s="16">
        <f>RANK(L35,$L$8:$L$308,0)</f>
        <v>53</v>
      </c>
      <c r="O35" s="16">
        <f>IFERROR(SUM(J35,M35,N35),"")</f>
        <v>137</v>
      </c>
      <c r="P35" s="18">
        <f>RANK(O35,$O$8:$O$308,1)</f>
        <v>28</v>
      </c>
      <c r="AB35" t="str">
        <f t="shared" si="0"/>
        <v/>
      </c>
      <c r="AG35" t="str">
        <f t="shared" si="1"/>
        <v/>
      </c>
      <c r="AH35" t="str">
        <f t="shared" si="2"/>
        <v/>
      </c>
      <c r="AL35" t="str">
        <f t="shared" si="3"/>
        <v/>
      </c>
      <c r="AM35" t="s">
        <v>19</v>
      </c>
      <c r="AN35" t="str">
        <f t="shared" si="4"/>
        <v/>
      </c>
      <c r="AO35" t="str">
        <f t="shared" si="5"/>
        <v/>
      </c>
      <c r="AP35" t="str">
        <f t="shared" si="6"/>
        <v/>
      </c>
    </row>
    <row r="36" spans="2:42" ht="15.6">
      <c r="B36" s="13" t="s">
        <v>424</v>
      </c>
      <c r="C36" s="13" t="s">
        <v>197</v>
      </c>
      <c r="D36" s="14">
        <v>14</v>
      </c>
      <c r="E36" s="14">
        <v>1521473.7279999999</v>
      </c>
      <c r="F36" s="14">
        <v>871</v>
      </c>
      <c r="G36" s="14">
        <v>1800460.2790999999</v>
      </c>
      <c r="H36" s="14">
        <v>1529</v>
      </c>
      <c r="I36" s="15">
        <v>2.1276595744680851</v>
      </c>
      <c r="J36" s="16">
        <f>RANK(I36,$I$8:$I$308,0)</f>
        <v>87</v>
      </c>
      <c r="K36" s="17">
        <v>0.84504709471321537</v>
      </c>
      <c r="L36" s="17">
        <v>0.56965336821451928</v>
      </c>
      <c r="M36" s="16">
        <f>RANK(K36,$K$8:$K$308,0)</f>
        <v>21</v>
      </c>
      <c r="N36" s="16">
        <f>RANK(L36,$L$8:$L$308,0)</f>
        <v>29</v>
      </c>
      <c r="O36" s="16">
        <f>IFERROR(SUM(J36,M36,N36),"")</f>
        <v>137</v>
      </c>
      <c r="P36" s="18">
        <f>RANK(O36,$O$8:$O$308,1)</f>
        <v>28</v>
      </c>
      <c r="AB36" t="str">
        <f t="shared" si="0"/>
        <v/>
      </c>
      <c r="AG36" t="str">
        <f t="shared" si="1"/>
        <v/>
      </c>
      <c r="AH36" t="str">
        <f t="shared" si="2"/>
        <v/>
      </c>
      <c r="AL36" t="str">
        <f t="shared" si="3"/>
        <v/>
      </c>
      <c r="AM36" t="s">
        <v>19</v>
      </c>
      <c r="AN36" t="str">
        <f t="shared" si="4"/>
        <v/>
      </c>
      <c r="AO36" t="str">
        <f t="shared" si="5"/>
        <v/>
      </c>
      <c r="AP36" t="str">
        <f t="shared" si="6"/>
        <v/>
      </c>
    </row>
    <row r="37" spans="2:42" ht="15.6">
      <c r="B37" s="13" t="s">
        <v>195</v>
      </c>
      <c r="C37" s="13" t="s">
        <v>115</v>
      </c>
      <c r="D37" s="14">
        <v>9</v>
      </c>
      <c r="E37" s="14">
        <v>1598684.824</v>
      </c>
      <c r="F37" s="14">
        <v>790</v>
      </c>
      <c r="G37" s="14">
        <v>1834862.7208</v>
      </c>
      <c r="H37" s="14">
        <v>1325</v>
      </c>
      <c r="I37" s="15">
        <v>1.6822429906542058</v>
      </c>
      <c r="J37" s="16">
        <f>RANK(I37,$I$8:$I$308,0)</f>
        <v>106</v>
      </c>
      <c r="K37" s="17">
        <v>0.87128306977808867</v>
      </c>
      <c r="L37" s="17">
        <v>0.5962264150943396</v>
      </c>
      <c r="M37" s="16">
        <f>RANK(K37,$K$8:$K$308,0)</f>
        <v>15</v>
      </c>
      <c r="N37" s="16">
        <f>RANK(L37,$L$8:$L$308,0)</f>
        <v>18</v>
      </c>
      <c r="O37" s="16">
        <f>IFERROR(SUM(J37,M37,N37),"")</f>
        <v>139</v>
      </c>
      <c r="P37" s="18">
        <f>RANK(O37,$O$8:$O$308,1)</f>
        <v>30</v>
      </c>
      <c r="AB37" t="str">
        <f t="shared" si="0"/>
        <v/>
      </c>
      <c r="AG37" t="str">
        <f t="shared" si="1"/>
        <v/>
      </c>
      <c r="AH37" t="str">
        <f t="shared" si="2"/>
        <v/>
      </c>
      <c r="AL37" t="str">
        <f t="shared" si="3"/>
        <v/>
      </c>
      <c r="AM37" t="s">
        <v>19</v>
      </c>
      <c r="AN37" t="str">
        <f t="shared" si="4"/>
        <v/>
      </c>
      <c r="AO37" t="str">
        <f t="shared" si="5"/>
        <v/>
      </c>
      <c r="AP37" t="str">
        <f t="shared" si="6"/>
        <v/>
      </c>
    </row>
    <row r="38" spans="2:42" ht="15.6">
      <c r="B38" s="13" t="s">
        <v>312</v>
      </c>
      <c r="C38" s="13" t="s">
        <v>238</v>
      </c>
      <c r="D38" s="14">
        <v>22</v>
      </c>
      <c r="E38" s="14">
        <v>284526.03799999994</v>
      </c>
      <c r="F38" s="14">
        <v>311</v>
      </c>
      <c r="G38" s="14">
        <v>391641.88010000001</v>
      </c>
      <c r="H38" s="14">
        <v>581</v>
      </c>
      <c r="I38" s="15">
        <v>8.148148148148147</v>
      </c>
      <c r="J38" s="16">
        <f>RANK(I38,$I$8:$I$308,0)</f>
        <v>12</v>
      </c>
      <c r="K38" s="17">
        <v>0.72649543487879897</v>
      </c>
      <c r="L38" s="17">
        <v>0.53528399311531838</v>
      </c>
      <c r="M38" s="16">
        <f>RANK(K38,$K$8:$K$308,0)</f>
        <v>86</v>
      </c>
      <c r="N38" s="16">
        <f>RANK(L38,$L$8:$L$308,0)</f>
        <v>49</v>
      </c>
      <c r="O38" s="16">
        <f>IFERROR(SUM(J38,M38,N38),"")</f>
        <v>147</v>
      </c>
      <c r="P38" s="18">
        <f>RANK(O38,$O$8:$O$308,1)</f>
        <v>31</v>
      </c>
      <c r="AB38" t="str">
        <f t="shared" si="0"/>
        <v/>
      </c>
      <c r="AG38" t="str">
        <f t="shared" si="1"/>
        <v/>
      </c>
      <c r="AH38" t="str">
        <f t="shared" si="2"/>
        <v/>
      </c>
      <c r="AL38" t="str">
        <f t="shared" si="3"/>
        <v/>
      </c>
      <c r="AM38" t="s">
        <v>19</v>
      </c>
      <c r="AN38" t="str">
        <f t="shared" si="4"/>
        <v/>
      </c>
      <c r="AO38" t="str">
        <f t="shared" si="5"/>
        <v/>
      </c>
      <c r="AP38" t="str">
        <f t="shared" si="6"/>
        <v/>
      </c>
    </row>
    <row r="39" spans="2:42" ht="15.6">
      <c r="B39" s="13" t="s">
        <v>352</v>
      </c>
      <c r="C39" s="13" t="s">
        <v>262</v>
      </c>
      <c r="D39" s="14">
        <v>1</v>
      </c>
      <c r="E39" s="14">
        <v>28146.305</v>
      </c>
      <c r="F39" s="14">
        <v>23</v>
      </c>
      <c r="G39" s="14">
        <v>35611.449999999997</v>
      </c>
      <c r="H39" s="14">
        <v>47</v>
      </c>
      <c r="I39" s="15">
        <v>4.166666666666667</v>
      </c>
      <c r="J39" s="16">
        <f>RANK(I39,$I$8:$I$308,0)</f>
        <v>32</v>
      </c>
      <c r="K39" s="17">
        <v>0.79037233811035501</v>
      </c>
      <c r="L39" s="17">
        <v>0.48936170212765956</v>
      </c>
      <c r="M39" s="16">
        <f>RANK(K39,$K$8:$K$308,0)</f>
        <v>38</v>
      </c>
      <c r="N39" s="16">
        <f>RANK(L39,$L$8:$L$308,0)</f>
        <v>80</v>
      </c>
      <c r="O39" s="16">
        <f>IFERROR(SUM(J39,M39,N39),"")</f>
        <v>150</v>
      </c>
      <c r="P39" s="18">
        <f>RANK(O39,$O$8:$O$308,1)</f>
        <v>32</v>
      </c>
      <c r="AB39" t="str">
        <f t="shared" si="0"/>
        <v/>
      </c>
      <c r="AG39" t="str">
        <f t="shared" si="1"/>
        <v/>
      </c>
      <c r="AH39" t="str">
        <f t="shared" si="2"/>
        <v/>
      </c>
      <c r="AL39" t="str">
        <f t="shared" si="3"/>
        <v/>
      </c>
      <c r="AM39" t="s">
        <v>19</v>
      </c>
      <c r="AN39" t="str">
        <f t="shared" si="4"/>
        <v/>
      </c>
      <c r="AO39" t="str">
        <f t="shared" si="5"/>
        <v/>
      </c>
      <c r="AP39" t="str">
        <f t="shared" si="6"/>
        <v/>
      </c>
    </row>
    <row r="40" spans="2:42" ht="15.6">
      <c r="B40" s="13" t="s">
        <v>398</v>
      </c>
      <c r="C40" s="13" t="s">
        <v>129</v>
      </c>
      <c r="D40" s="14">
        <v>1</v>
      </c>
      <c r="E40" s="14">
        <v>90001.620999999999</v>
      </c>
      <c r="F40" s="14">
        <v>101</v>
      </c>
      <c r="G40" s="14">
        <v>106021.1103</v>
      </c>
      <c r="H40" s="14">
        <v>168</v>
      </c>
      <c r="I40" s="15">
        <v>1.4925373134328357</v>
      </c>
      <c r="J40" s="16">
        <f>RANK(I40,$I$8:$I$308,0)</f>
        <v>117</v>
      </c>
      <c r="K40" s="17">
        <v>0.84890283402361233</v>
      </c>
      <c r="L40" s="17">
        <v>0.60119047619047616</v>
      </c>
      <c r="M40" s="16">
        <f>RANK(K40,$K$8:$K$308,0)</f>
        <v>19</v>
      </c>
      <c r="N40" s="16">
        <f>RANK(L40,$L$8:$L$308,0)</f>
        <v>17</v>
      </c>
      <c r="O40" s="16">
        <f>IFERROR(SUM(J40,M40,N40),"")</f>
        <v>153</v>
      </c>
      <c r="P40" s="18">
        <f>RANK(O40,$O$8:$O$308,1)</f>
        <v>33</v>
      </c>
      <c r="AB40" t="str">
        <f t="shared" si="0"/>
        <v/>
      </c>
      <c r="AG40" t="str">
        <f t="shared" si="1"/>
        <v/>
      </c>
      <c r="AH40" t="str">
        <f t="shared" si="2"/>
        <v/>
      </c>
      <c r="AL40" t="str">
        <f t="shared" si="3"/>
        <v/>
      </c>
      <c r="AM40" t="s">
        <v>19</v>
      </c>
      <c r="AN40" t="str">
        <f t="shared" si="4"/>
        <v/>
      </c>
      <c r="AO40" t="str">
        <f t="shared" si="5"/>
        <v/>
      </c>
      <c r="AP40" t="str">
        <f t="shared" si="6"/>
        <v/>
      </c>
    </row>
    <row r="41" spans="2:42" ht="15.6">
      <c r="B41" s="13" t="s">
        <v>330</v>
      </c>
      <c r="C41" s="13" t="s">
        <v>117</v>
      </c>
      <c r="D41" s="14">
        <v>23</v>
      </c>
      <c r="E41" s="14">
        <v>887339.46399999992</v>
      </c>
      <c r="F41" s="14">
        <v>448</v>
      </c>
      <c r="G41" s="14">
        <v>1149846.1301</v>
      </c>
      <c r="H41" s="14">
        <v>917</v>
      </c>
      <c r="I41" s="15">
        <v>4.9040511727078888</v>
      </c>
      <c r="J41" s="16">
        <f>RANK(I41,$I$8:$I$308,0)</f>
        <v>23</v>
      </c>
      <c r="K41" s="17">
        <v>0.7717027876789303</v>
      </c>
      <c r="L41" s="17">
        <v>0.48854961832061067</v>
      </c>
      <c r="M41" s="16">
        <f>RANK(K41,$K$8:$K$308,0)</f>
        <v>51</v>
      </c>
      <c r="N41" s="16">
        <f>RANK(L41,$L$8:$L$308,0)</f>
        <v>82</v>
      </c>
      <c r="O41" s="16">
        <f>IFERROR(SUM(J41,M41,N41),"")</f>
        <v>156</v>
      </c>
      <c r="P41" s="18">
        <f>RANK(O41,$O$8:$O$308,1)</f>
        <v>34</v>
      </c>
      <c r="AB41" t="str">
        <f t="shared" si="0"/>
        <v/>
      </c>
      <c r="AG41" t="str">
        <f t="shared" si="1"/>
        <v/>
      </c>
      <c r="AH41" t="str">
        <f t="shared" si="2"/>
        <v/>
      </c>
      <c r="AL41" t="str">
        <f t="shared" si="3"/>
        <v/>
      </c>
      <c r="AM41" t="s">
        <v>19</v>
      </c>
      <c r="AN41" t="str">
        <f t="shared" si="4"/>
        <v/>
      </c>
      <c r="AO41" t="str">
        <f t="shared" si="5"/>
        <v/>
      </c>
      <c r="AP41" t="str">
        <f t="shared" si="6"/>
        <v/>
      </c>
    </row>
    <row r="42" spans="2:42" ht="15.6">
      <c r="B42" s="13" t="s">
        <v>366</v>
      </c>
      <c r="C42" s="13" t="s">
        <v>264</v>
      </c>
      <c r="D42" s="14">
        <v>53</v>
      </c>
      <c r="E42" s="14">
        <v>2116399.8299999996</v>
      </c>
      <c r="F42" s="14">
        <v>1659</v>
      </c>
      <c r="G42" s="14">
        <v>2917766.7445</v>
      </c>
      <c r="H42" s="14">
        <v>2945</v>
      </c>
      <c r="I42" s="15">
        <v>4.1213063763608089</v>
      </c>
      <c r="J42" s="16">
        <f>RANK(I42,$I$8:$I$308,0)</f>
        <v>36</v>
      </c>
      <c r="K42" s="17">
        <v>0.72534921922371631</v>
      </c>
      <c r="L42" s="17">
        <v>0.56332767402376915</v>
      </c>
      <c r="M42" s="16">
        <f>RANK(K42,$K$8:$K$308,0)</f>
        <v>87</v>
      </c>
      <c r="N42" s="16">
        <f>RANK(L42,$L$8:$L$308,0)</f>
        <v>33</v>
      </c>
      <c r="O42" s="16">
        <f>IFERROR(SUM(J42,M42,N42),"")</f>
        <v>156</v>
      </c>
      <c r="P42" s="18">
        <f>RANK(O42,$O$8:$O$308,1)</f>
        <v>34</v>
      </c>
      <c r="AB42" t="str">
        <f t="shared" si="0"/>
        <v/>
      </c>
      <c r="AG42" t="str">
        <f t="shared" si="1"/>
        <v/>
      </c>
      <c r="AH42" t="str">
        <f t="shared" si="2"/>
        <v/>
      </c>
      <c r="AL42" t="str">
        <f t="shared" si="3"/>
        <v/>
      </c>
      <c r="AM42" t="s">
        <v>19</v>
      </c>
      <c r="AN42" t="str">
        <f t="shared" si="4"/>
        <v/>
      </c>
      <c r="AO42" t="str">
        <f t="shared" si="5"/>
        <v/>
      </c>
      <c r="AP42" t="str">
        <f t="shared" si="6"/>
        <v/>
      </c>
    </row>
    <row r="43" spans="2:42" ht="15.6">
      <c r="B43" s="13" t="s">
        <v>118</v>
      </c>
      <c r="C43" s="13" t="s">
        <v>115</v>
      </c>
      <c r="D43" s="14">
        <v>7</v>
      </c>
      <c r="E43" s="14">
        <v>901570.93400000001</v>
      </c>
      <c r="F43" s="14">
        <v>488</v>
      </c>
      <c r="G43" s="14">
        <v>1126109.18</v>
      </c>
      <c r="H43" s="14">
        <v>858</v>
      </c>
      <c r="I43" s="15">
        <v>1.8918918918918919</v>
      </c>
      <c r="J43" s="16">
        <f>RANK(I43,$I$8:$I$308,0)</f>
        <v>94</v>
      </c>
      <c r="K43" s="17">
        <v>0.80060703705479075</v>
      </c>
      <c r="L43" s="17">
        <v>0.56876456876456871</v>
      </c>
      <c r="M43" s="16">
        <f>RANK(K43,$K$8:$K$308,0)</f>
        <v>35</v>
      </c>
      <c r="N43" s="16">
        <f>RANK(L43,$L$8:$L$308,0)</f>
        <v>30</v>
      </c>
      <c r="O43" s="16">
        <f>IFERROR(SUM(J43,M43,N43),"")</f>
        <v>159</v>
      </c>
      <c r="P43" s="18">
        <f>RANK(O43,$O$8:$O$308,1)</f>
        <v>36</v>
      </c>
      <c r="AB43" t="str">
        <f t="shared" si="0"/>
        <v/>
      </c>
      <c r="AG43" t="str">
        <f t="shared" si="1"/>
        <v/>
      </c>
      <c r="AH43" t="str">
        <f t="shared" si="2"/>
        <v/>
      </c>
      <c r="AL43" t="str">
        <f t="shared" si="3"/>
        <v/>
      </c>
      <c r="AM43" t="s">
        <v>19</v>
      </c>
      <c r="AN43" t="str">
        <f t="shared" si="4"/>
        <v/>
      </c>
      <c r="AO43" t="str">
        <f t="shared" si="5"/>
        <v/>
      </c>
      <c r="AP43" t="str">
        <f t="shared" si="6"/>
        <v/>
      </c>
    </row>
    <row r="44" spans="2:42" ht="15.6">
      <c r="B44" s="13" t="s">
        <v>296</v>
      </c>
      <c r="C44" s="13" t="s">
        <v>115</v>
      </c>
      <c r="D44" s="14">
        <v>10</v>
      </c>
      <c r="E44" s="14">
        <v>1088625.1199999999</v>
      </c>
      <c r="F44" s="14">
        <v>668</v>
      </c>
      <c r="G44" s="14">
        <v>1320940.7313999999</v>
      </c>
      <c r="H44" s="14">
        <v>1208</v>
      </c>
      <c r="I44" s="15">
        <v>1.8518518518518516</v>
      </c>
      <c r="J44" s="16">
        <f>RANK(I44,$I$8:$I$308,0)</f>
        <v>97</v>
      </c>
      <c r="K44" s="17">
        <v>0.82412866385475125</v>
      </c>
      <c r="L44" s="17">
        <v>0.55298013245033117</v>
      </c>
      <c r="M44" s="16">
        <f>RANK(K44,$K$8:$K$308,0)</f>
        <v>24</v>
      </c>
      <c r="N44" s="16">
        <f>RANK(L44,$L$8:$L$308,0)</f>
        <v>40</v>
      </c>
      <c r="O44" s="16">
        <f>IFERROR(SUM(J44,M44,N44),"")</f>
        <v>161</v>
      </c>
      <c r="P44" s="18">
        <f>RANK(O44,$O$8:$O$308,1)</f>
        <v>37</v>
      </c>
      <c r="AB44" t="str">
        <f t="shared" si="0"/>
        <v/>
      </c>
      <c r="AG44" t="str">
        <f t="shared" si="1"/>
        <v/>
      </c>
      <c r="AH44" t="str">
        <f t="shared" si="2"/>
        <v/>
      </c>
      <c r="AL44" t="str">
        <f t="shared" si="3"/>
        <v/>
      </c>
      <c r="AM44" t="s">
        <v>19</v>
      </c>
      <c r="AN44" t="str">
        <f t="shared" si="4"/>
        <v/>
      </c>
      <c r="AO44" t="str">
        <f t="shared" si="5"/>
        <v/>
      </c>
      <c r="AP44" t="str">
        <f t="shared" si="6"/>
        <v/>
      </c>
    </row>
    <row r="45" spans="2:42" ht="15.6">
      <c r="B45" s="13" t="s">
        <v>332</v>
      </c>
      <c r="C45" s="13" t="s">
        <v>264</v>
      </c>
      <c r="D45" s="14">
        <v>25</v>
      </c>
      <c r="E45" s="14">
        <v>548484.57400000002</v>
      </c>
      <c r="F45" s="14">
        <v>407</v>
      </c>
      <c r="G45" s="14">
        <v>754781.44</v>
      </c>
      <c r="H45" s="14">
        <v>784</v>
      </c>
      <c r="I45" s="15">
        <v>6.6312997347480103</v>
      </c>
      <c r="J45" s="16">
        <f>RANK(I45,$I$8:$I$308,0)</f>
        <v>17</v>
      </c>
      <c r="K45" s="17">
        <v>0.72667999626487911</v>
      </c>
      <c r="L45" s="17">
        <v>0.51913265306122447</v>
      </c>
      <c r="M45" s="16">
        <f>RANK(K45,$K$8:$K$308,0)</f>
        <v>85</v>
      </c>
      <c r="N45" s="16">
        <f>RANK(L45,$L$8:$L$308,0)</f>
        <v>62</v>
      </c>
      <c r="O45" s="16">
        <f>IFERROR(SUM(J45,M45,N45),"")</f>
        <v>164</v>
      </c>
      <c r="P45" s="18">
        <f>RANK(O45,$O$8:$O$308,1)</f>
        <v>38</v>
      </c>
      <c r="AB45" t="str">
        <f t="shared" si="0"/>
        <v/>
      </c>
      <c r="AG45" t="str">
        <f t="shared" si="1"/>
        <v/>
      </c>
      <c r="AH45" t="str">
        <f t="shared" si="2"/>
        <v/>
      </c>
      <c r="AL45" t="str">
        <f t="shared" si="3"/>
        <v/>
      </c>
      <c r="AM45" t="s">
        <v>19</v>
      </c>
      <c r="AN45" t="str">
        <f t="shared" si="4"/>
        <v/>
      </c>
      <c r="AO45" t="str">
        <f t="shared" si="5"/>
        <v/>
      </c>
      <c r="AP45" t="str">
        <f t="shared" si="6"/>
        <v/>
      </c>
    </row>
    <row r="46" spans="2:42" ht="15.6">
      <c r="B46" s="13" t="s">
        <v>416</v>
      </c>
      <c r="C46" s="13" t="s">
        <v>206</v>
      </c>
      <c r="D46" s="14">
        <v>37</v>
      </c>
      <c r="E46" s="14">
        <v>1168703.6330000001</v>
      </c>
      <c r="F46" s="14">
        <v>776</v>
      </c>
      <c r="G46" s="14">
        <v>1580307.2006999999</v>
      </c>
      <c r="H46" s="14">
        <v>1541</v>
      </c>
      <c r="I46" s="15">
        <v>4.8366013071895422</v>
      </c>
      <c r="J46" s="16">
        <f>RANK(I46,$I$8:$I$308,0)</f>
        <v>25</v>
      </c>
      <c r="K46" s="17">
        <v>0.73954205390086225</v>
      </c>
      <c r="L46" s="17">
        <v>0.5035691109669046</v>
      </c>
      <c r="M46" s="16">
        <f>RANK(K46,$K$8:$K$308,0)</f>
        <v>74</v>
      </c>
      <c r="N46" s="16">
        <f>RANK(L46,$L$8:$L$308,0)</f>
        <v>69</v>
      </c>
      <c r="O46" s="16">
        <f>IFERROR(SUM(J46,M46,N46),"")</f>
        <v>168</v>
      </c>
      <c r="P46" s="18">
        <f>RANK(O46,$O$8:$O$308,1)</f>
        <v>39</v>
      </c>
      <c r="AB46" t="str">
        <f t="shared" si="0"/>
        <v/>
      </c>
      <c r="AG46" t="str">
        <f t="shared" si="1"/>
        <v/>
      </c>
      <c r="AH46" t="str">
        <f t="shared" si="2"/>
        <v/>
      </c>
      <c r="AL46" t="str">
        <f t="shared" si="3"/>
        <v/>
      </c>
      <c r="AM46" t="s">
        <v>19</v>
      </c>
      <c r="AN46" t="str">
        <f t="shared" si="4"/>
        <v/>
      </c>
      <c r="AO46" t="str">
        <f t="shared" si="5"/>
        <v/>
      </c>
      <c r="AP46" t="str">
        <f t="shared" si="6"/>
        <v/>
      </c>
    </row>
    <row r="47" spans="2:42" ht="15.6">
      <c r="B47" s="13" t="s">
        <v>207</v>
      </c>
      <c r="C47" s="13" t="s">
        <v>129</v>
      </c>
      <c r="D47" s="14">
        <v>2</v>
      </c>
      <c r="E47" s="14">
        <v>26701.613000000001</v>
      </c>
      <c r="F47" s="14">
        <v>24</v>
      </c>
      <c r="G47" s="14">
        <v>36204.129999999997</v>
      </c>
      <c r="H47" s="14">
        <v>50</v>
      </c>
      <c r="I47" s="15">
        <v>7.6923076923076916</v>
      </c>
      <c r="J47" s="16">
        <f>RANK(I47,$I$8:$I$308,0)</f>
        <v>13</v>
      </c>
      <c r="K47" s="17">
        <v>0.73752947522837875</v>
      </c>
      <c r="L47" s="17">
        <v>0.48</v>
      </c>
      <c r="M47" s="16">
        <f>RANK(K47,$K$8:$K$308,0)</f>
        <v>77</v>
      </c>
      <c r="N47" s="16">
        <f>RANK(L47,$L$8:$L$308,0)</f>
        <v>85</v>
      </c>
      <c r="O47" s="16">
        <f>IFERROR(SUM(J47,M47,N47),"")</f>
        <v>175</v>
      </c>
      <c r="P47" s="18">
        <f>RANK(O47,$O$8:$O$308,1)</f>
        <v>40</v>
      </c>
      <c r="AB47" t="str">
        <f t="shared" si="0"/>
        <v/>
      </c>
      <c r="AG47" t="str">
        <f t="shared" si="1"/>
        <v/>
      </c>
      <c r="AH47" t="str">
        <f t="shared" si="2"/>
        <v/>
      </c>
      <c r="AL47" t="str">
        <f t="shared" si="3"/>
        <v/>
      </c>
      <c r="AM47" t="s">
        <v>19</v>
      </c>
      <c r="AN47" t="str">
        <f t="shared" si="4"/>
        <v/>
      </c>
      <c r="AO47" t="str">
        <f t="shared" si="5"/>
        <v/>
      </c>
      <c r="AP47" t="str">
        <f t="shared" si="6"/>
        <v/>
      </c>
    </row>
    <row r="48" spans="2:42" ht="15.6">
      <c r="B48" s="13" t="s">
        <v>397</v>
      </c>
      <c r="C48" s="13" t="s">
        <v>150</v>
      </c>
      <c r="D48" s="14">
        <v>6</v>
      </c>
      <c r="E48" s="14">
        <v>1619616.0059999998</v>
      </c>
      <c r="F48" s="14">
        <v>836</v>
      </c>
      <c r="G48" s="14">
        <v>1825614.9911</v>
      </c>
      <c r="H48" s="14">
        <v>1389</v>
      </c>
      <c r="I48" s="15">
        <v>1.0849909584086799</v>
      </c>
      <c r="J48" s="16">
        <f>RANK(I48,$I$8:$I$308,0)</f>
        <v>150</v>
      </c>
      <c r="K48" s="17">
        <v>0.88716186813525333</v>
      </c>
      <c r="L48" s="17">
        <v>0.60187185025197987</v>
      </c>
      <c r="M48" s="16">
        <f>RANK(K48,$K$8:$K$308,0)</f>
        <v>9</v>
      </c>
      <c r="N48" s="16">
        <f>RANK(L48,$L$8:$L$308,0)</f>
        <v>16</v>
      </c>
      <c r="O48" s="16">
        <f>IFERROR(SUM(J48,M48,N48),"")</f>
        <v>175</v>
      </c>
      <c r="P48" s="18">
        <f>RANK(O48,$O$8:$O$308,1)</f>
        <v>40</v>
      </c>
      <c r="AB48" t="str">
        <f t="shared" si="0"/>
        <v/>
      </c>
      <c r="AG48" t="str">
        <f t="shared" si="1"/>
        <v/>
      </c>
      <c r="AH48" t="str">
        <f t="shared" si="2"/>
        <v/>
      </c>
      <c r="AL48" t="str">
        <f t="shared" si="3"/>
        <v/>
      </c>
      <c r="AM48" t="s">
        <v>19</v>
      </c>
      <c r="AN48" t="str">
        <f t="shared" si="4"/>
        <v/>
      </c>
      <c r="AO48" t="str">
        <f t="shared" si="5"/>
        <v/>
      </c>
      <c r="AP48" t="str">
        <f t="shared" si="6"/>
        <v/>
      </c>
    </row>
    <row r="49" spans="2:42" ht="15.6">
      <c r="B49" s="13" t="s">
        <v>231</v>
      </c>
      <c r="C49" s="13" t="s">
        <v>232</v>
      </c>
      <c r="D49" s="14">
        <v>18</v>
      </c>
      <c r="E49" s="14">
        <v>289381.179</v>
      </c>
      <c r="F49" s="14">
        <v>159</v>
      </c>
      <c r="G49" s="14">
        <v>381907.29180000001</v>
      </c>
      <c r="H49" s="14">
        <v>353</v>
      </c>
      <c r="I49" s="15">
        <v>9.2783505154639183</v>
      </c>
      <c r="J49" s="16">
        <f>RANK(I49,$I$8:$I$308,0)</f>
        <v>11</v>
      </c>
      <c r="K49" s="17">
        <v>0.75772624721589565</v>
      </c>
      <c r="L49" s="17">
        <v>0.45042492917847027</v>
      </c>
      <c r="M49" s="16">
        <f>RANK(K49,$K$8:$K$308,0)</f>
        <v>59</v>
      </c>
      <c r="N49" s="16">
        <f>RANK(L49,$L$8:$L$308,0)</f>
        <v>107</v>
      </c>
      <c r="O49" s="16">
        <f>IFERROR(SUM(J49,M49,N49),"")</f>
        <v>177</v>
      </c>
      <c r="P49" s="18">
        <f>RANK(O49,$O$8:$O$308,1)</f>
        <v>42</v>
      </c>
      <c r="AB49" t="str">
        <f t="shared" si="0"/>
        <v/>
      </c>
      <c r="AG49" t="str">
        <f t="shared" si="1"/>
        <v/>
      </c>
      <c r="AH49" t="str">
        <f t="shared" si="2"/>
        <v/>
      </c>
      <c r="AL49" t="str">
        <f t="shared" si="3"/>
        <v/>
      </c>
      <c r="AM49" t="s">
        <v>19</v>
      </c>
      <c r="AN49" t="str">
        <f t="shared" si="4"/>
        <v/>
      </c>
      <c r="AO49" t="str">
        <f t="shared" si="5"/>
        <v/>
      </c>
      <c r="AP49" t="str">
        <f t="shared" si="6"/>
        <v/>
      </c>
    </row>
    <row r="50" spans="2:42" ht="15.6">
      <c r="B50" s="13" t="s">
        <v>139</v>
      </c>
      <c r="C50" s="13" t="s">
        <v>140</v>
      </c>
      <c r="D50" s="14">
        <v>17</v>
      </c>
      <c r="E50" s="14">
        <v>808140.76200000022</v>
      </c>
      <c r="F50" s="14">
        <v>721</v>
      </c>
      <c r="G50" s="14">
        <v>1095516.0992000001</v>
      </c>
      <c r="H50" s="14">
        <v>1321</v>
      </c>
      <c r="I50" s="15">
        <v>2.8333333333333335</v>
      </c>
      <c r="J50" s="16">
        <f>RANK(I50,$I$8:$I$308,0)</f>
        <v>62</v>
      </c>
      <c r="K50" s="17">
        <v>0.73768040706124216</v>
      </c>
      <c r="L50" s="17">
        <v>0.54579863739591217</v>
      </c>
      <c r="M50" s="16">
        <f>RANK(K50,$K$8:$K$308,0)</f>
        <v>76</v>
      </c>
      <c r="N50" s="16">
        <f>RANK(L50,$L$8:$L$308,0)</f>
        <v>43</v>
      </c>
      <c r="O50" s="16">
        <f>IFERROR(SUM(J50,M50,N50),"")</f>
        <v>181</v>
      </c>
      <c r="P50" s="18">
        <f>RANK(O50,$O$8:$O$308,1)</f>
        <v>43</v>
      </c>
      <c r="AB50" t="str">
        <f t="shared" si="0"/>
        <v/>
      </c>
      <c r="AG50" t="str">
        <f t="shared" si="1"/>
        <v/>
      </c>
      <c r="AH50" t="str">
        <f t="shared" si="2"/>
        <v/>
      </c>
      <c r="AL50" t="str">
        <f t="shared" si="3"/>
        <v/>
      </c>
      <c r="AM50" t="s">
        <v>19</v>
      </c>
      <c r="AN50" t="str">
        <f t="shared" si="4"/>
        <v/>
      </c>
      <c r="AO50" t="str">
        <f t="shared" si="5"/>
        <v/>
      </c>
      <c r="AP50" t="str">
        <f t="shared" si="6"/>
        <v/>
      </c>
    </row>
    <row r="51" spans="2:42" ht="15.6">
      <c r="B51" s="13" t="s">
        <v>149</v>
      </c>
      <c r="C51" s="13" t="s">
        <v>150</v>
      </c>
      <c r="D51" s="14">
        <v>18</v>
      </c>
      <c r="E51" s="14">
        <v>732817.853</v>
      </c>
      <c r="F51" s="14">
        <v>384</v>
      </c>
      <c r="G51" s="14">
        <v>931542.77</v>
      </c>
      <c r="H51" s="14">
        <v>852</v>
      </c>
      <c r="I51" s="15">
        <v>3.8461538461538463</v>
      </c>
      <c r="J51" s="16">
        <f>RANK(I51,$I$8:$I$308,0)</f>
        <v>39</v>
      </c>
      <c r="K51" s="17">
        <v>0.78667118311701345</v>
      </c>
      <c r="L51" s="17">
        <v>0.45070422535211269</v>
      </c>
      <c r="M51" s="16">
        <f>RANK(K51,$K$8:$K$308,0)</f>
        <v>39</v>
      </c>
      <c r="N51" s="16">
        <f>RANK(L51,$L$8:$L$308,0)</f>
        <v>105</v>
      </c>
      <c r="O51" s="16">
        <f>IFERROR(SUM(J51,M51,N51),"")</f>
        <v>183</v>
      </c>
      <c r="P51" s="18">
        <f>RANK(O51,$O$8:$O$308,1)</f>
        <v>44</v>
      </c>
      <c r="AB51" t="str">
        <f t="shared" si="0"/>
        <v/>
      </c>
      <c r="AG51" t="str">
        <f t="shared" si="1"/>
        <v/>
      </c>
      <c r="AH51" t="str">
        <f t="shared" si="2"/>
        <v/>
      </c>
      <c r="AL51" t="str">
        <f t="shared" si="3"/>
        <v/>
      </c>
      <c r="AM51" t="s">
        <v>19</v>
      </c>
      <c r="AN51" t="str">
        <f t="shared" si="4"/>
        <v/>
      </c>
      <c r="AO51" t="str">
        <f t="shared" si="5"/>
        <v/>
      </c>
      <c r="AP51" t="str">
        <f t="shared" si="6"/>
        <v/>
      </c>
    </row>
    <row r="52" spans="2:42" ht="15.6">
      <c r="B52" s="13" t="s">
        <v>378</v>
      </c>
      <c r="C52" s="13" t="s">
        <v>119</v>
      </c>
      <c r="D52" s="14">
        <v>6</v>
      </c>
      <c r="E52" s="14">
        <v>439830.663</v>
      </c>
      <c r="F52" s="14">
        <v>435</v>
      </c>
      <c r="G52" s="14">
        <v>568587.30180000002</v>
      </c>
      <c r="H52" s="14">
        <v>777</v>
      </c>
      <c r="I52" s="15">
        <v>1.7543859649122808</v>
      </c>
      <c r="J52" s="16">
        <f>RANK(I52,$I$8:$I$308,0)</f>
        <v>101</v>
      </c>
      <c r="K52" s="17">
        <v>0.77354992207460516</v>
      </c>
      <c r="L52" s="17">
        <v>0.55984555984555984</v>
      </c>
      <c r="M52" s="16">
        <f>RANK(K52,$K$8:$K$308,0)</f>
        <v>48</v>
      </c>
      <c r="N52" s="16">
        <f>RANK(L52,$L$8:$L$308,0)</f>
        <v>34</v>
      </c>
      <c r="O52" s="16">
        <f>IFERROR(SUM(J52,M52,N52),"")</f>
        <v>183</v>
      </c>
      <c r="P52" s="18">
        <f>RANK(O52,$O$8:$O$308,1)</f>
        <v>44</v>
      </c>
      <c r="AB52" t="str">
        <f t="shared" si="0"/>
        <v/>
      </c>
      <c r="AG52" t="str">
        <f t="shared" si="1"/>
        <v/>
      </c>
      <c r="AH52" t="str">
        <f t="shared" si="2"/>
        <v/>
      </c>
      <c r="AL52" t="str">
        <f t="shared" si="3"/>
        <v/>
      </c>
      <c r="AM52" t="s">
        <v>19</v>
      </c>
      <c r="AN52" t="str">
        <f t="shared" si="4"/>
        <v/>
      </c>
      <c r="AO52" t="str">
        <f t="shared" si="5"/>
        <v/>
      </c>
      <c r="AP52" t="str">
        <f t="shared" si="6"/>
        <v/>
      </c>
    </row>
    <row r="53" spans="2:42" ht="15.6">
      <c r="B53" s="13" t="s">
        <v>354</v>
      </c>
      <c r="C53" s="13" t="s">
        <v>150</v>
      </c>
      <c r="D53" s="14">
        <v>13</v>
      </c>
      <c r="E53" s="14">
        <v>1085864.6380000003</v>
      </c>
      <c r="F53" s="14">
        <v>471</v>
      </c>
      <c r="G53" s="14">
        <v>1271646.8393999999</v>
      </c>
      <c r="H53" s="14">
        <v>1011</v>
      </c>
      <c r="I53" s="15">
        <v>2.4074074074074074</v>
      </c>
      <c r="J53" s="16">
        <f>RANK(I53,$I$8:$I$308,0)</f>
        <v>71</v>
      </c>
      <c r="K53" s="17">
        <v>0.85390424790607966</v>
      </c>
      <c r="L53" s="17">
        <v>0.46587537091988129</v>
      </c>
      <c r="M53" s="16">
        <f>RANK(K53,$K$8:$K$308,0)</f>
        <v>16</v>
      </c>
      <c r="N53" s="16">
        <f>RANK(L53,$L$8:$L$308,0)</f>
        <v>98</v>
      </c>
      <c r="O53" s="16">
        <f>IFERROR(SUM(J53,M53,N53),"")</f>
        <v>185</v>
      </c>
      <c r="P53" s="18">
        <f>RANK(O53,$O$8:$O$308,1)</f>
        <v>46</v>
      </c>
      <c r="AB53" t="str">
        <f t="shared" si="0"/>
        <v/>
      </c>
      <c r="AG53" t="str">
        <f t="shared" si="1"/>
        <v/>
      </c>
      <c r="AH53" t="str">
        <f t="shared" si="2"/>
        <v/>
      </c>
      <c r="AL53" t="str">
        <f t="shared" si="3"/>
        <v/>
      </c>
      <c r="AM53" t="s">
        <v>19</v>
      </c>
      <c r="AN53" t="str">
        <f t="shared" si="4"/>
        <v/>
      </c>
      <c r="AO53" t="str">
        <f t="shared" si="5"/>
        <v/>
      </c>
      <c r="AP53" t="str">
        <f t="shared" si="6"/>
        <v/>
      </c>
    </row>
    <row r="54" spans="2:42" ht="15.6">
      <c r="B54" s="13" t="s">
        <v>205</v>
      </c>
      <c r="C54" s="13" t="s">
        <v>206</v>
      </c>
      <c r="D54" s="14">
        <v>26</v>
      </c>
      <c r="E54" s="14">
        <v>714725.85</v>
      </c>
      <c r="F54" s="14">
        <v>705</v>
      </c>
      <c r="G54" s="14">
        <v>1054198.0101000001</v>
      </c>
      <c r="H54" s="14">
        <v>1277</v>
      </c>
      <c r="I54" s="15">
        <v>4.5454545454545459</v>
      </c>
      <c r="J54" s="16">
        <f>RANK(I54,$I$8:$I$308,0)</f>
        <v>28</v>
      </c>
      <c r="K54" s="17">
        <v>0.67798064799249802</v>
      </c>
      <c r="L54" s="17">
        <v>0.55207517619420521</v>
      </c>
      <c r="M54" s="16">
        <f>RANK(K54,$K$8:$K$308,0)</f>
        <v>118</v>
      </c>
      <c r="N54" s="16">
        <f>RANK(L54,$L$8:$L$308,0)</f>
        <v>41</v>
      </c>
      <c r="O54" s="16">
        <f>IFERROR(SUM(J54,M54,N54),"")</f>
        <v>187</v>
      </c>
      <c r="P54" s="18">
        <f>RANK(O54,$O$8:$O$308,1)</f>
        <v>47</v>
      </c>
      <c r="AB54" t="str">
        <f t="shared" si="0"/>
        <v/>
      </c>
      <c r="AG54" t="str">
        <f t="shared" si="1"/>
        <v/>
      </c>
      <c r="AH54" t="str">
        <f t="shared" si="2"/>
        <v/>
      </c>
      <c r="AL54" t="str">
        <f t="shared" si="3"/>
        <v/>
      </c>
      <c r="AM54" t="s">
        <v>19</v>
      </c>
      <c r="AN54" t="str">
        <f t="shared" si="4"/>
        <v/>
      </c>
      <c r="AO54" t="str">
        <f t="shared" si="5"/>
        <v/>
      </c>
      <c r="AP54" t="str">
        <f t="shared" si="6"/>
        <v/>
      </c>
    </row>
    <row r="55" spans="2:42" ht="15.6">
      <c r="B55" s="13" t="s">
        <v>248</v>
      </c>
      <c r="C55" s="13" t="s">
        <v>167</v>
      </c>
      <c r="D55" s="14">
        <v>36</v>
      </c>
      <c r="E55" s="14">
        <v>784762.18500000006</v>
      </c>
      <c r="F55" s="14">
        <v>575</v>
      </c>
      <c r="G55" s="14">
        <v>1057539.5007</v>
      </c>
      <c r="H55" s="14">
        <v>1225</v>
      </c>
      <c r="I55" s="15">
        <v>5.5384615384615383</v>
      </c>
      <c r="J55" s="16">
        <f>RANK(I55,$I$8:$I$308,0)</f>
        <v>21</v>
      </c>
      <c r="K55" s="17">
        <v>0.74206418245423</v>
      </c>
      <c r="L55" s="17">
        <v>0.46938775510204084</v>
      </c>
      <c r="M55" s="16">
        <f>RANK(K55,$K$8:$K$308,0)</f>
        <v>72</v>
      </c>
      <c r="N55" s="16">
        <f>RANK(L55,$L$8:$L$308,0)</f>
        <v>94</v>
      </c>
      <c r="O55" s="16">
        <f>IFERROR(SUM(J55,M55,N55),"")</f>
        <v>187</v>
      </c>
      <c r="P55" s="18">
        <f>RANK(O55,$O$8:$O$308,1)</f>
        <v>47</v>
      </c>
      <c r="AB55" t="str">
        <f t="shared" si="0"/>
        <v/>
      </c>
      <c r="AG55" t="str">
        <f t="shared" si="1"/>
        <v/>
      </c>
      <c r="AH55" t="str">
        <f t="shared" si="2"/>
        <v/>
      </c>
      <c r="AL55" t="str">
        <f t="shared" si="3"/>
        <v/>
      </c>
      <c r="AM55" t="s">
        <v>19</v>
      </c>
      <c r="AN55" t="str">
        <f t="shared" si="4"/>
        <v/>
      </c>
      <c r="AO55" t="str">
        <f t="shared" si="5"/>
        <v/>
      </c>
      <c r="AP55" t="str">
        <f t="shared" si="6"/>
        <v/>
      </c>
    </row>
    <row r="56" spans="2:42" ht="15.6">
      <c r="B56" s="13" t="s">
        <v>304</v>
      </c>
      <c r="C56" s="13" t="s">
        <v>163</v>
      </c>
      <c r="D56" s="14">
        <v>18</v>
      </c>
      <c r="E56" s="14">
        <v>980388.02</v>
      </c>
      <c r="F56" s="14">
        <v>782</v>
      </c>
      <c r="G56" s="14">
        <v>1268584.5792</v>
      </c>
      <c r="H56" s="14">
        <v>1531</v>
      </c>
      <c r="I56" s="15">
        <v>2.4032042723631508</v>
      </c>
      <c r="J56" s="16">
        <f>RANK(I56,$I$8:$I$308,0)</f>
        <v>72</v>
      </c>
      <c r="K56" s="17">
        <v>0.7728203827120903</v>
      </c>
      <c r="L56" s="17">
        <v>0.51077726975832793</v>
      </c>
      <c r="M56" s="16">
        <f>RANK(K56,$K$8:$K$308,0)</f>
        <v>49</v>
      </c>
      <c r="N56" s="16">
        <f>RANK(L56,$L$8:$L$308,0)</f>
        <v>66</v>
      </c>
      <c r="O56" s="16">
        <f>IFERROR(SUM(J56,M56,N56),"")</f>
        <v>187</v>
      </c>
      <c r="P56" s="18">
        <f>RANK(O56,$O$8:$O$308,1)</f>
        <v>47</v>
      </c>
      <c r="AB56" t="str">
        <f t="shared" si="0"/>
        <v/>
      </c>
      <c r="AG56" t="str">
        <f t="shared" si="1"/>
        <v/>
      </c>
      <c r="AH56" t="str">
        <f t="shared" si="2"/>
        <v/>
      </c>
      <c r="AL56" t="str">
        <f t="shared" si="3"/>
        <v/>
      </c>
      <c r="AM56" t="s">
        <v>19</v>
      </c>
      <c r="AN56" t="str">
        <f t="shared" si="4"/>
        <v/>
      </c>
      <c r="AO56" t="str">
        <f t="shared" si="5"/>
        <v/>
      </c>
      <c r="AP56" t="str">
        <f t="shared" si="6"/>
        <v/>
      </c>
    </row>
    <row r="57" spans="2:42" ht="15.6">
      <c r="B57" s="13" t="s">
        <v>292</v>
      </c>
      <c r="C57" s="13" t="s">
        <v>129</v>
      </c>
      <c r="D57" s="14">
        <v>1</v>
      </c>
      <c r="E57" s="14">
        <v>71027.595000000001</v>
      </c>
      <c r="F57" s="14">
        <v>62</v>
      </c>
      <c r="G57" s="14">
        <v>87218.950100000002</v>
      </c>
      <c r="H57" s="14">
        <v>119</v>
      </c>
      <c r="I57" s="15">
        <v>1.7543859649122808</v>
      </c>
      <c r="J57" s="16">
        <f>RANK(I57,$I$8:$I$308,0)</f>
        <v>101</v>
      </c>
      <c r="K57" s="17">
        <v>0.81435966517097524</v>
      </c>
      <c r="L57" s="17">
        <v>0.52100840336134457</v>
      </c>
      <c r="M57" s="16">
        <f>RANK(K57,$K$8:$K$308,0)</f>
        <v>28</v>
      </c>
      <c r="N57" s="16">
        <f>RANK(L57,$L$8:$L$308,0)</f>
        <v>59</v>
      </c>
      <c r="O57" s="16">
        <f>IFERROR(SUM(J57,M57,N57),"")</f>
        <v>188</v>
      </c>
      <c r="P57" s="18">
        <f>RANK(O57,$O$8:$O$308,1)</f>
        <v>50</v>
      </c>
      <c r="AB57" t="str">
        <f t="shared" si="0"/>
        <v/>
      </c>
      <c r="AG57" t="str">
        <f t="shared" si="1"/>
        <v/>
      </c>
      <c r="AH57" t="str">
        <f t="shared" si="2"/>
        <v/>
      </c>
      <c r="AL57" t="str">
        <f t="shared" si="3"/>
        <v/>
      </c>
      <c r="AM57" t="s">
        <v>19</v>
      </c>
      <c r="AN57" t="str">
        <f t="shared" si="4"/>
        <v/>
      </c>
      <c r="AO57" t="str">
        <f t="shared" si="5"/>
        <v/>
      </c>
      <c r="AP57" t="str">
        <f t="shared" si="6"/>
        <v/>
      </c>
    </row>
    <row r="58" spans="2:42" ht="15.6">
      <c r="B58" s="13" t="s">
        <v>221</v>
      </c>
      <c r="C58" s="13" t="s">
        <v>222</v>
      </c>
      <c r="D58" s="14">
        <v>30</v>
      </c>
      <c r="E58" s="14">
        <v>706128.37800000003</v>
      </c>
      <c r="F58" s="14">
        <v>642</v>
      </c>
      <c r="G58" s="14">
        <v>1002141.7086</v>
      </c>
      <c r="H58" s="14">
        <v>1271</v>
      </c>
      <c r="I58" s="15">
        <v>4.7694753577106521</v>
      </c>
      <c r="J58" s="16">
        <f>RANK(I58,$I$8:$I$308,0)</f>
        <v>26</v>
      </c>
      <c r="K58" s="17">
        <v>0.70461928880943092</v>
      </c>
      <c r="L58" s="17">
        <v>0.50511408339889852</v>
      </c>
      <c r="M58" s="16">
        <f>RANK(K58,$K$8:$K$308,0)</f>
        <v>99</v>
      </c>
      <c r="N58" s="16">
        <f>RANK(L58,$L$8:$L$308,0)</f>
        <v>68</v>
      </c>
      <c r="O58" s="16">
        <f>IFERROR(SUM(J58,M58,N58),"")</f>
        <v>193</v>
      </c>
      <c r="P58" s="18">
        <f>RANK(O58,$O$8:$O$308,1)</f>
        <v>51</v>
      </c>
      <c r="AB58" t="str">
        <f t="shared" si="0"/>
        <v/>
      </c>
      <c r="AG58" t="str">
        <f t="shared" si="1"/>
        <v/>
      </c>
      <c r="AH58" t="str">
        <f t="shared" si="2"/>
        <v/>
      </c>
      <c r="AL58" t="str">
        <f t="shared" si="3"/>
        <v/>
      </c>
      <c r="AM58" t="s">
        <v>19</v>
      </c>
      <c r="AN58" t="str">
        <f t="shared" si="4"/>
        <v/>
      </c>
      <c r="AO58" t="str">
        <f t="shared" si="5"/>
        <v/>
      </c>
      <c r="AP58" t="str">
        <f t="shared" si="6"/>
        <v/>
      </c>
    </row>
    <row r="59" spans="2:42" ht="15.6">
      <c r="B59" s="13" t="s">
        <v>403</v>
      </c>
      <c r="C59" s="13" t="s">
        <v>113</v>
      </c>
      <c r="D59" s="14">
        <v>15</v>
      </c>
      <c r="E59" s="14">
        <v>601484.11899999995</v>
      </c>
      <c r="F59" s="14">
        <v>541</v>
      </c>
      <c r="G59" s="14">
        <v>795208.98089999997</v>
      </c>
      <c r="H59" s="14">
        <v>1083</v>
      </c>
      <c r="I59" s="15">
        <v>2.7675276752767526</v>
      </c>
      <c r="J59" s="16">
        <f>RANK(I59,$I$8:$I$308,0)</f>
        <v>63</v>
      </c>
      <c r="K59" s="17">
        <v>0.75638496728149818</v>
      </c>
      <c r="L59" s="17">
        <v>0.49953831948291783</v>
      </c>
      <c r="M59" s="16">
        <f>RANK(K59,$K$8:$K$308,0)</f>
        <v>64</v>
      </c>
      <c r="N59" s="16">
        <f>RANK(L59,$L$8:$L$308,0)</f>
        <v>72</v>
      </c>
      <c r="O59" s="16">
        <f>IFERROR(SUM(J59,M59,N59),"")</f>
        <v>199</v>
      </c>
      <c r="P59" s="18">
        <f>RANK(O59,$O$8:$O$308,1)</f>
        <v>52</v>
      </c>
      <c r="AB59" t="str">
        <f t="shared" si="0"/>
        <v/>
      </c>
      <c r="AG59" t="str">
        <f t="shared" si="1"/>
        <v/>
      </c>
      <c r="AH59" t="str">
        <f t="shared" si="2"/>
        <v/>
      </c>
      <c r="AL59" t="str">
        <f t="shared" si="3"/>
        <v/>
      </c>
      <c r="AM59" t="s">
        <v>19</v>
      </c>
      <c r="AN59" t="str">
        <f t="shared" si="4"/>
        <v/>
      </c>
      <c r="AO59" t="str">
        <f t="shared" si="5"/>
        <v/>
      </c>
      <c r="AP59" t="str">
        <f t="shared" si="6"/>
        <v/>
      </c>
    </row>
    <row r="60" spans="2:42" ht="15.6">
      <c r="B60" s="13" t="s">
        <v>410</v>
      </c>
      <c r="C60" s="13" t="s">
        <v>264</v>
      </c>
      <c r="D60" s="14">
        <v>18</v>
      </c>
      <c r="E60" s="14">
        <v>673978.99</v>
      </c>
      <c r="F60" s="14">
        <v>570</v>
      </c>
      <c r="G60" s="14">
        <v>980926.03040000005</v>
      </c>
      <c r="H60" s="14">
        <v>1048</v>
      </c>
      <c r="I60" s="15">
        <v>3.7656903765690375</v>
      </c>
      <c r="J60" s="16">
        <f>RANK(I60,$I$8:$I$308,0)</f>
        <v>41</v>
      </c>
      <c r="K60" s="17">
        <v>0.68708441728798464</v>
      </c>
      <c r="L60" s="17">
        <v>0.54389312977099236</v>
      </c>
      <c r="M60" s="16">
        <f>RANK(K60,$K$8:$K$308,0)</f>
        <v>114</v>
      </c>
      <c r="N60" s="16">
        <f>RANK(L60,$L$8:$L$308,0)</f>
        <v>44</v>
      </c>
      <c r="O60" s="16">
        <f>IFERROR(SUM(J60,M60,N60),"")</f>
        <v>199</v>
      </c>
      <c r="P60" s="18">
        <f>RANK(O60,$O$8:$O$308,1)</f>
        <v>52</v>
      </c>
      <c r="AB60" t="str">
        <f t="shared" si="0"/>
        <v/>
      </c>
      <c r="AG60" t="str">
        <f t="shared" si="1"/>
        <v/>
      </c>
      <c r="AH60" t="str">
        <f t="shared" si="2"/>
        <v/>
      </c>
      <c r="AL60" t="str">
        <f t="shared" si="3"/>
        <v/>
      </c>
      <c r="AM60" t="s">
        <v>19</v>
      </c>
      <c r="AN60" t="str">
        <f t="shared" si="4"/>
        <v/>
      </c>
      <c r="AO60" t="str">
        <f t="shared" si="5"/>
        <v/>
      </c>
      <c r="AP60" t="str">
        <f t="shared" si="6"/>
        <v/>
      </c>
    </row>
    <row r="61" spans="2:42" ht="15.6">
      <c r="B61" s="13" t="s">
        <v>169</v>
      </c>
      <c r="C61" s="13" t="s">
        <v>170</v>
      </c>
      <c r="D61" s="14">
        <v>8</v>
      </c>
      <c r="E61" s="14">
        <v>1384523.8459999999</v>
      </c>
      <c r="F61" s="14">
        <v>800</v>
      </c>
      <c r="G61" s="14">
        <v>1724697.0581</v>
      </c>
      <c r="H61" s="14">
        <v>1429</v>
      </c>
      <c r="I61" s="15">
        <v>1.2718600953895072</v>
      </c>
      <c r="J61" s="16">
        <f>RANK(I61,$I$8:$I$308,0)</f>
        <v>134</v>
      </c>
      <c r="K61" s="17">
        <v>0.80276349953611592</v>
      </c>
      <c r="L61" s="17">
        <v>0.55983205038488448</v>
      </c>
      <c r="M61" s="16">
        <f>RANK(K61,$K$8:$K$308,0)</f>
        <v>32</v>
      </c>
      <c r="N61" s="16">
        <f>RANK(L61,$L$8:$L$308,0)</f>
        <v>35</v>
      </c>
      <c r="O61" s="16">
        <f>IFERROR(SUM(J61,M61,N61),"")</f>
        <v>201</v>
      </c>
      <c r="P61" s="18">
        <f>RANK(O61,$O$8:$O$308,1)</f>
        <v>54</v>
      </c>
      <c r="AB61" t="str">
        <f t="shared" si="0"/>
        <v/>
      </c>
      <c r="AG61" t="str">
        <f t="shared" si="1"/>
        <v/>
      </c>
      <c r="AH61" t="str">
        <f t="shared" si="2"/>
        <v/>
      </c>
      <c r="AL61" t="str">
        <f t="shared" si="3"/>
        <v/>
      </c>
      <c r="AM61" t="s">
        <v>19</v>
      </c>
      <c r="AN61" t="str">
        <f t="shared" si="4"/>
        <v/>
      </c>
      <c r="AO61" t="str">
        <f t="shared" si="5"/>
        <v/>
      </c>
      <c r="AP61" t="str">
        <f t="shared" si="6"/>
        <v/>
      </c>
    </row>
    <row r="62" spans="2:42" ht="15.6">
      <c r="B62" s="13" t="s">
        <v>351</v>
      </c>
      <c r="C62" s="13" t="s">
        <v>154</v>
      </c>
      <c r="D62" s="14">
        <v>8</v>
      </c>
      <c r="E62" s="14">
        <v>355227.06799999997</v>
      </c>
      <c r="F62" s="14">
        <v>303</v>
      </c>
      <c r="G62" s="14">
        <v>478187.45929999999</v>
      </c>
      <c r="H62" s="14">
        <v>596</v>
      </c>
      <c r="I62" s="15">
        <v>2.7303754266211602</v>
      </c>
      <c r="J62" s="16">
        <f>RANK(I62,$I$8:$I$308,0)</f>
        <v>64</v>
      </c>
      <c r="K62" s="17">
        <v>0.74286153074780137</v>
      </c>
      <c r="L62" s="17">
        <v>0.50838926174496646</v>
      </c>
      <c r="M62" s="16">
        <f>RANK(K62,$K$8:$K$308,0)</f>
        <v>71</v>
      </c>
      <c r="N62" s="16">
        <f>RANK(L62,$L$8:$L$308,0)</f>
        <v>67</v>
      </c>
      <c r="O62" s="16">
        <f>IFERROR(SUM(J62,M62,N62),"")</f>
        <v>202</v>
      </c>
      <c r="P62" s="18">
        <f>RANK(O62,$O$8:$O$308,1)</f>
        <v>55</v>
      </c>
      <c r="AB62" t="str">
        <f t="shared" si="0"/>
        <v/>
      </c>
      <c r="AG62" t="str">
        <f t="shared" si="1"/>
        <v/>
      </c>
      <c r="AH62" t="str">
        <f t="shared" si="2"/>
        <v/>
      </c>
      <c r="AL62" t="str">
        <f t="shared" si="3"/>
        <v/>
      </c>
      <c r="AM62" t="s">
        <v>19</v>
      </c>
      <c r="AN62" t="str">
        <f t="shared" si="4"/>
        <v/>
      </c>
      <c r="AO62" t="str">
        <f t="shared" si="5"/>
        <v/>
      </c>
      <c r="AP62" t="str">
        <f t="shared" si="6"/>
        <v/>
      </c>
    </row>
    <row r="63" spans="2:42" ht="15.6">
      <c r="B63" s="13" t="s">
        <v>151</v>
      </c>
      <c r="C63" s="13" t="s">
        <v>152</v>
      </c>
      <c r="D63" s="14">
        <v>40</v>
      </c>
      <c r="E63" s="14">
        <v>1078028.7109999997</v>
      </c>
      <c r="F63" s="14">
        <v>945</v>
      </c>
      <c r="G63" s="14">
        <v>1573055.74</v>
      </c>
      <c r="H63" s="14">
        <v>1831</v>
      </c>
      <c r="I63" s="15">
        <v>4.5146726862302486</v>
      </c>
      <c r="J63" s="16">
        <f>RANK(I63,$I$8:$I$308,0)</f>
        <v>29</v>
      </c>
      <c r="K63" s="17">
        <v>0.68530865346195535</v>
      </c>
      <c r="L63" s="17">
        <v>0.51611141452758058</v>
      </c>
      <c r="M63" s="16">
        <f>RANK(K63,$K$8:$K$308,0)</f>
        <v>115</v>
      </c>
      <c r="N63" s="16">
        <f>RANK(L63,$L$8:$L$308,0)</f>
        <v>63</v>
      </c>
      <c r="O63" s="16">
        <f>IFERROR(SUM(J63,M63,N63),"")</f>
        <v>207</v>
      </c>
      <c r="P63" s="18">
        <f>RANK(O63,$O$8:$O$308,1)</f>
        <v>56</v>
      </c>
      <c r="AB63" t="str">
        <f t="shared" si="0"/>
        <v/>
      </c>
      <c r="AG63" t="str">
        <f t="shared" si="1"/>
        <v/>
      </c>
      <c r="AH63" t="str">
        <f t="shared" si="2"/>
        <v/>
      </c>
      <c r="AL63" t="str">
        <f t="shared" si="3"/>
        <v/>
      </c>
      <c r="AM63" t="s">
        <v>19</v>
      </c>
      <c r="AN63" t="str">
        <f t="shared" si="4"/>
        <v/>
      </c>
      <c r="AO63" t="str">
        <f t="shared" si="5"/>
        <v/>
      </c>
      <c r="AP63" t="str">
        <f t="shared" si="6"/>
        <v/>
      </c>
    </row>
    <row r="64" spans="2:42" ht="15.6">
      <c r="B64" s="13" t="s">
        <v>191</v>
      </c>
      <c r="C64" s="13" t="s">
        <v>192</v>
      </c>
      <c r="D64" s="14">
        <v>12</v>
      </c>
      <c r="E64" s="14">
        <v>553138.50999999989</v>
      </c>
      <c r="F64" s="14">
        <v>685</v>
      </c>
      <c r="G64" s="14">
        <v>730675.61919999996</v>
      </c>
      <c r="H64" s="14">
        <v>1314</v>
      </c>
      <c r="I64" s="15">
        <v>1.9077901430842608</v>
      </c>
      <c r="J64" s="16">
        <f>RANK(I64,$I$8:$I$308,0)</f>
        <v>93</v>
      </c>
      <c r="K64" s="17">
        <v>0.75702335682914756</v>
      </c>
      <c r="L64" s="17">
        <v>0.5213089802130898</v>
      </c>
      <c r="M64" s="16">
        <f>RANK(K64,$K$8:$K$308,0)</f>
        <v>61</v>
      </c>
      <c r="N64" s="16">
        <f>RANK(L64,$L$8:$L$308,0)</f>
        <v>58</v>
      </c>
      <c r="O64" s="16">
        <f>IFERROR(SUM(J64,M64,N64),"")</f>
        <v>212</v>
      </c>
      <c r="P64" s="18">
        <f>RANK(O64,$O$8:$O$308,1)</f>
        <v>57</v>
      </c>
      <c r="AB64" t="str">
        <f t="shared" si="0"/>
        <v/>
      </c>
      <c r="AG64" t="str">
        <f t="shared" si="1"/>
        <v/>
      </c>
      <c r="AH64" t="str">
        <f t="shared" si="2"/>
        <v/>
      </c>
      <c r="AL64" t="str">
        <f t="shared" si="3"/>
        <v/>
      </c>
      <c r="AM64" t="s">
        <v>19</v>
      </c>
      <c r="AN64" t="str">
        <f t="shared" si="4"/>
        <v/>
      </c>
      <c r="AO64" t="str">
        <f t="shared" si="5"/>
        <v/>
      </c>
      <c r="AP64" t="str">
        <f t="shared" si="6"/>
        <v/>
      </c>
    </row>
    <row r="65" spans="2:42" ht="15.6">
      <c r="B65" s="13" t="s">
        <v>166</v>
      </c>
      <c r="C65" s="13" t="s">
        <v>167</v>
      </c>
      <c r="D65" s="14">
        <v>4</v>
      </c>
      <c r="E65" s="14">
        <v>27726.998</v>
      </c>
      <c r="F65" s="14">
        <v>16</v>
      </c>
      <c r="G65" s="14">
        <v>38269.160000000003</v>
      </c>
      <c r="H65" s="14">
        <v>37</v>
      </c>
      <c r="I65" s="15">
        <v>19.047619047619047</v>
      </c>
      <c r="J65" s="16">
        <f>RANK(I65,$I$8:$I$308,0)</f>
        <v>5</v>
      </c>
      <c r="K65" s="17">
        <v>0.72452591068108096</v>
      </c>
      <c r="L65" s="17">
        <v>0.43243243243243246</v>
      </c>
      <c r="M65" s="16">
        <f>RANK(K65,$K$8:$K$308,0)</f>
        <v>88</v>
      </c>
      <c r="N65" s="16">
        <f>RANK(L65,$L$8:$L$308,0)</f>
        <v>120</v>
      </c>
      <c r="O65" s="16">
        <f>IFERROR(SUM(J65,M65,N65),"")</f>
        <v>213</v>
      </c>
      <c r="P65" s="18">
        <f>RANK(O65,$O$8:$O$308,1)</f>
        <v>58</v>
      </c>
      <c r="AB65" t="str">
        <f t="shared" si="0"/>
        <v/>
      </c>
      <c r="AG65" t="str">
        <f t="shared" si="1"/>
        <v/>
      </c>
      <c r="AH65" t="str">
        <f t="shared" si="2"/>
        <v/>
      </c>
      <c r="AL65" t="str">
        <f t="shared" si="3"/>
        <v/>
      </c>
      <c r="AM65" t="s">
        <v>19</v>
      </c>
      <c r="AN65" t="str">
        <f t="shared" si="4"/>
        <v/>
      </c>
      <c r="AO65" t="str">
        <f t="shared" si="5"/>
        <v/>
      </c>
      <c r="AP65" t="str">
        <f t="shared" si="6"/>
        <v/>
      </c>
    </row>
    <row r="66" spans="2:42" ht="15.6">
      <c r="B66" s="13" t="s">
        <v>341</v>
      </c>
      <c r="C66" s="13" t="s">
        <v>170</v>
      </c>
      <c r="D66" s="14">
        <v>22</v>
      </c>
      <c r="E66" s="14">
        <v>1843166.4540000001</v>
      </c>
      <c r="F66" s="14">
        <v>1195</v>
      </c>
      <c r="G66" s="14">
        <v>2497764.8158999998</v>
      </c>
      <c r="H66" s="14">
        <v>2240</v>
      </c>
      <c r="I66" s="15">
        <v>2.1052631578947372</v>
      </c>
      <c r="J66" s="16">
        <f>RANK(I66,$I$8:$I$308,0)</f>
        <v>89</v>
      </c>
      <c r="K66" s="17">
        <v>0.73792634209072505</v>
      </c>
      <c r="L66" s="17">
        <v>0.5334821428571429</v>
      </c>
      <c r="M66" s="16">
        <f>RANK(K66,$K$8:$K$308,0)</f>
        <v>75</v>
      </c>
      <c r="N66" s="16">
        <f>RANK(L66,$L$8:$L$308,0)</f>
        <v>50</v>
      </c>
      <c r="O66" s="16">
        <f>IFERROR(SUM(J66,M66,N66),"")</f>
        <v>214</v>
      </c>
      <c r="P66" s="18">
        <f>RANK(O66,$O$8:$O$308,1)</f>
        <v>59</v>
      </c>
      <c r="AB66" t="str">
        <f t="shared" si="0"/>
        <v/>
      </c>
      <c r="AG66" t="str">
        <f t="shared" si="1"/>
        <v/>
      </c>
      <c r="AH66" t="str">
        <f t="shared" si="2"/>
        <v/>
      </c>
      <c r="AL66" t="str">
        <f t="shared" si="3"/>
        <v/>
      </c>
      <c r="AM66" t="s">
        <v>19</v>
      </c>
      <c r="AN66" t="str">
        <f t="shared" si="4"/>
        <v/>
      </c>
      <c r="AO66" t="str">
        <f t="shared" si="5"/>
        <v/>
      </c>
      <c r="AP66" t="str">
        <f t="shared" si="6"/>
        <v/>
      </c>
    </row>
    <row r="67" spans="2:42" ht="15.6">
      <c r="B67" s="13" t="s">
        <v>326</v>
      </c>
      <c r="C67" s="13" t="s">
        <v>170</v>
      </c>
      <c r="D67" s="14">
        <v>10</v>
      </c>
      <c r="E67" s="14">
        <v>1648654.2810000002</v>
      </c>
      <c r="F67" s="14">
        <v>943</v>
      </c>
      <c r="G67" s="14">
        <v>2124530.6998999999</v>
      </c>
      <c r="H67" s="14">
        <v>1734</v>
      </c>
      <c r="I67" s="15">
        <v>1.2642225031605563</v>
      </c>
      <c r="J67" s="16">
        <f>RANK(I67,$I$8:$I$308,0)</f>
        <v>136</v>
      </c>
      <c r="K67" s="17">
        <v>0.7760086879787621</v>
      </c>
      <c r="L67" s="17">
        <v>0.5438292964244521</v>
      </c>
      <c r="M67" s="16">
        <f>RANK(K67,$K$8:$K$308,0)</f>
        <v>43</v>
      </c>
      <c r="N67" s="16">
        <f>RANK(L67,$L$8:$L$308,0)</f>
        <v>45</v>
      </c>
      <c r="O67" s="16">
        <f>IFERROR(SUM(J67,M67,N67),"")</f>
        <v>224</v>
      </c>
      <c r="P67" s="18">
        <f>RANK(O67,$O$8:$O$308,1)</f>
        <v>60</v>
      </c>
      <c r="AB67" t="str">
        <f t="shared" si="0"/>
        <v/>
      </c>
      <c r="AG67" t="str">
        <f t="shared" si="1"/>
        <v/>
      </c>
      <c r="AH67" t="str">
        <f t="shared" si="2"/>
        <v/>
      </c>
      <c r="AL67" t="str">
        <f t="shared" si="3"/>
        <v/>
      </c>
      <c r="AM67" t="s">
        <v>19</v>
      </c>
      <c r="AN67" t="str">
        <f t="shared" si="4"/>
        <v/>
      </c>
      <c r="AO67" t="str">
        <f t="shared" si="5"/>
        <v/>
      </c>
      <c r="AP67" t="str">
        <f t="shared" si="6"/>
        <v/>
      </c>
    </row>
    <row r="68" spans="2:42" ht="15.6">
      <c r="B68" s="13" t="s">
        <v>412</v>
      </c>
      <c r="C68" s="13" t="s">
        <v>117</v>
      </c>
      <c r="D68" s="14">
        <v>4</v>
      </c>
      <c r="E68" s="14">
        <v>818825.228</v>
      </c>
      <c r="F68" s="14">
        <v>483</v>
      </c>
      <c r="G68" s="14">
        <v>1022610.9809</v>
      </c>
      <c r="H68" s="14">
        <v>869</v>
      </c>
      <c r="I68" s="15">
        <v>1.0362694300518136</v>
      </c>
      <c r="J68" s="16">
        <f>RANK(I68,$I$8:$I$308,0)</f>
        <v>155</v>
      </c>
      <c r="K68" s="17">
        <v>0.80072015976139033</v>
      </c>
      <c r="L68" s="17">
        <v>0.5558112773302647</v>
      </c>
      <c r="M68" s="16">
        <f>RANK(K68,$K$8:$K$308,0)</f>
        <v>34</v>
      </c>
      <c r="N68" s="16">
        <f>RANK(L68,$L$8:$L$308,0)</f>
        <v>38</v>
      </c>
      <c r="O68" s="16">
        <f>IFERROR(SUM(J68,M68,N68),"")</f>
        <v>227</v>
      </c>
      <c r="P68" s="18">
        <f>RANK(O68,$O$8:$O$308,1)</f>
        <v>61</v>
      </c>
      <c r="AB68" t="str">
        <f t="shared" si="0"/>
        <v/>
      </c>
      <c r="AG68" t="str">
        <f t="shared" si="1"/>
        <v/>
      </c>
      <c r="AH68" t="str">
        <f t="shared" si="2"/>
        <v/>
      </c>
      <c r="AL68" t="str">
        <f t="shared" si="3"/>
        <v/>
      </c>
      <c r="AM68" t="s">
        <v>19</v>
      </c>
      <c r="AN68" t="str">
        <f t="shared" si="4"/>
        <v/>
      </c>
      <c r="AO68" t="str">
        <f t="shared" si="5"/>
        <v/>
      </c>
      <c r="AP68" t="str">
        <f t="shared" si="6"/>
        <v/>
      </c>
    </row>
    <row r="69" spans="2:42" ht="15.6">
      <c r="B69" s="13" t="s">
        <v>219</v>
      </c>
      <c r="C69" s="13" t="s">
        <v>200</v>
      </c>
      <c r="D69" s="14">
        <v>17</v>
      </c>
      <c r="E69" s="14">
        <v>627134.51300000004</v>
      </c>
      <c r="F69" s="14">
        <v>718</v>
      </c>
      <c r="G69" s="14">
        <v>828872.40989999997</v>
      </c>
      <c r="H69" s="14">
        <v>1475</v>
      </c>
      <c r="I69" s="15">
        <v>2.2457067371202113</v>
      </c>
      <c r="J69" s="16">
        <f>RANK(I69,$I$8:$I$308,0)</f>
        <v>83</v>
      </c>
      <c r="K69" s="17">
        <v>0.75661163951115373</v>
      </c>
      <c r="L69" s="17">
        <v>0.48677966101694914</v>
      </c>
      <c r="M69" s="16">
        <f>RANK(K69,$K$8:$K$308,0)</f>
        <v>63</v>
      </c>
      <c r="N69" s="16">
        <f>RANK(L69,$L$8:$L$308,0)</f>
        <v>83</v>
      </c>
      <c r="O69" s="16">
        <f>IFERROR(SUM(J69,M69,N69),"")</f>
        <v>229</v>
      </c>
      <c r="P69" s="18">
        <f>RANK(O69,$O$8:$O$308,1)</f>
        <v>62</v>
      </c>
      <c r="AB69" t="str">
        <f t="shared" si="0"/>
        <v/>
      </c>
      <c r="AG69" t="str">
        <f t="shared" si="1"/>
        <v/>
      </c>
      <c r="AH69" t="str">
        <f t="shared" si="2"/>
        <v/>
      </c>
      <c r="AL69" t="str">
        <f t="shared" si="3"/>
        <v/>
      </c>
      <c r="AM69" t="s">
        <v>19</v>
      </c>
      <c r="AN69" t="str">
        <f t="shared" si="4"/>
        <v/>
      </c>
      <c r="AO69" t="str">
        <f t="shared" si="5"/>
        <v/>
      </c>
      <c r="AP69" t="str">
        <f t="shared" si="6"/>
        <v/>
      </c>
    </row>
    <row r="70" spans="2:42" ht="15.6">
      <c r="B70" s="13" t="s">
        <v>359</v>
      </c>
      <c r="C70" s="13" t="s">
        <v>360</v>
      </c>
      <c r="D70" s="14">
        <v>27</v>
      </c>
      <c r="E70" s="14">
        <v>636173.81400000001</v>
      </c>
      <c r="F70" s="14">
        <v>507</v>
      </c>
      <c r="G70" s="14">
        <v>835848.03</v>
      </c>
      <c r="H70" s="14">
        <v>1221</v>
      </c>
      <c r="I70" s="15">
        <v>3.7815126050420171</v>
      </c>
      <c r="J70" s="16">
        <f>RANK(I70,$I$8:$I$308,0)</f>
        <v>40</v>
      </c>
      <c r="K70" s="17">
        <v>0.76111181837684061</v>
      </c>
      <c r="L70" s="17">
        <v>0.41523341523341523</v>
      </c>
      <c r="M70" s="16">
        <f>RANK(K70,$K$8:$K$308,0)</f>
        <v>58</v>
      </c>
      <c r="N70" s="16">
        <f>RANK(L70,$L$8:$L$308,0)</f>
        <v>131</v>
      </c>
      <c r="O70" s="16">
        <f>IFERROR(SUM(J70,M70,N70),"")</f>
        <v>229</v>
      </c>
      <c r="P70" s="18">
        <f>RANK(O70,$O$8:$O$308,1)</f>
        <v>62</v>
      </c>
      <c r="AB70" t="str">
        <f t="shared" si="0"/>
        <v/>
      </c>
      <c r="AG70" t="str">
        <f t="shared" si="1"/>
        <v/>
      </c>
      <c r="AH70" t="str">
        <f t="shared" si="2"/>
        <v/>
      </c>
      <c r="AL70" t="str">
        <f t="shared" si="3"/>
        <v/>
      </c>
      <c r="AM70" t="s">
        <v>19</v>
      </c>
      <c r="AN70" t="str">
        <f t="shared" si="4"/>
        <v/>
      </c>
      <c r="AO70" t="str">
        <f t="shared" si="5"/>
        <v/>
      </c>
      <c r="AP70" t="str">
        <f t="shared" si="6"/>
        <v/>
      </c>
    </row>
    <row r="71" spans="2:42" ht="15.6">
      <c r="B71" s="13" t="s">
        <v>233</v>
      </c>
      <c r="C71" s="13" t="s">
        <v>170</v>
      </c>
      <c r="D71" s="14">
        <v>15</v>
      </c>
      <c r="E71" s="14">
        <v>2034216.3589999999</v>
      </c>
      <c r="F71" s="14">
        <v>1189</v>
      </c>
      <c r="G71" s="14">
        <v>2621739.6296999999</v>
      </c>
      <c r="H71" s="14">
        <v>2284</v>
      </c>
      <c r="I71" s="15">
        <v>1.3698630136986303</v>
      </c>
      <c r="J71" s="16">
        <f>RANK(I71,$I$8:$I$308,0)</f>
        <v>126</v>
      </c>
      <c r="K71" s="17">
        <v>0.77590327275663562</v>
      </c>
      <c r="L71" s="17">
        <v>0.52057793345008752</v>
      </c>
      <c r="M71" s="16">
        <f>RANK(K71,$K$8:$K$308,0)</f>
        <v>44</v>
      </c>
      <c r="N71" s="16">
        <f>RANK(L71,$L$8:$L$308,0)</f>
        <v>60</v>
      </c>
      <c r="O71" s="16">
        <f>IFERROR(SUM(J71,M71,N71),"")</f>
        <v>230</v>
      </c>
      <c r="P71" s="18">
        <f>RANK(O71,$O$8:$O$308,1)</f>
        <v>64</v>
      </c>
      <c r="AB71" t="str">
        <f t="shared" si="0"/>
        <v/>
      </c>
      <c r="AG71" t="str">
        <f t="shared" si="1"/>
        <v/>
      </c>
      <c r="AH71" t="str">
        <f t="shared" si="2"/>
        <v/>
      </c>
      <c r="AL71" t="str">
        <f t="shared" si="3"/>
        <v/>
      </c>
      <c r="AM71" t="s">
        <v>19</v>
      </c>
      <c r="AN71" t="str">
        <f t="shared" si="4"/>
        <v/>
      </c>
      <c r="AO71" t="str">
        <f t="shared" si="5"/>
        <v/>
      </c>
      <c r="AP71" t="str">
        <f t="shared" si="6"/>
        <v/>
      </c>
    </row>
    <row r="72" spans="2:42" ht="15.6">
      <c r="B72" s="13" t="s">
        <v>337</v>
      </c>
      <c r="C72" s="13" t="s">
        <v>163</v>
      </c>
      <c r="D72" s="14">
        <v>4</v>
      </c>
      <c r="E72" s="14">
        <v>554207.14199999999</v>
      </c>
      <c r="F72" s="14">
        <v>521</v>
      </c>
      <c r="G72" s="14">
        <v>708259.37080000003</v>
      </c>
      <c r="H72" s="14">
        <v>917</v>
      </c>
      <c r="I72" s="15">
        <v>1.0101010101010102</v>
      </c>
      <c r="J72" s="16">
        <f>RANK(I72,$I$8:$I$308,0)</f>
        <v>159</v>
      </c>
      <c r="K72" s="17">
        <v>0.78249178881178305</v>
      </c>
      <c r="L72" s="17">
        <v>0.56815703380588878</v>
      </c>
      <c r="M72" s="16">
        <f>RANK(K72,$K$8:$K$308,0)</f>
        <v>40</v>
      </c>
      <c r="N72" s="16">
        <f>RANK(L72,$L$8:$L$308,0)</f>
        <v>31</v>
      </c>
      <c r="O72" s="16">
        <f>IFERROR(SUM(J72,M72,N72),"")</f>
        <v>230</v>
      </c>
      <c r="P72" s="18">
        <f>RANK(O72,$O$8:$O$308,1)</f>
        <v>64</v>
      </c>
      <c r="AB72" t="str">
        <f t="shared" si="0"/>
        <v/>
      </c>
      <c r="AG72" t="str">
        <f t="shared" si="1"/>
        <v/>
      </c>
      <c r="AH72" t="str">
        <f t="shared" si="2"/>
        <v/>
      </c>
      <c r="AL72" t="str">
        <f t="shared" si="3"/>
        <v/>
      </c>
      <c r="AM72" t="s">
        <v>19</v>
      </c>
      <c r="AN72" t="str">
        <f t="shared" si="4"/>
        <v/>
      </c>
      <c r="AO72" t="str">
        <f t="shared" si="5"/>
        <v/>
      </c>
      <c r="AP72" t="str">
        <f t="shared" si="6"/>
        <v/>
      </c>
    </row>
    <row r="73" spans="2:42" ht="15.6">
      <c r="B73" s="13" t="s">
        <v>387</v>
      </c>
      <c r="C73" s="13" t="s">
        <v>213</v>
      </c>
      <c r="D73" s="14">
        <v>15</v>
      </c>
      <c r="E73" s="14">
        <v>528765.05499999993</v>
      </c>
      <c r="F73" s="14">
        <v>555</v>
      </c>
      <c r="G73" s="14">
        <v>740306.69050000003</v>
      </c>
      <c r="H73" s="14">
        <v>1112</v>
      </c>
      <c r="I73" s="15">
        <v>2.6929982046678633</v>
      </c>
      <c r="J73" s="16">
        <f>RANK(I73,$I$8:$I$308,0)</f>
        <v>66</v>
      </c>
      <c r="K73" s="17">
        <v>0.71425135256156369</v>
      </c>
      <c r="L73" s="17">
        <v>0.49910071942446044</v>
      </c>
      <c r="M73" s="16">
        <f>RANK(K73,$K$8:$K$308,0)</f>
        <v>93</v>
      </c>
      <c r="N73" s="16">
        <f>RANK(L73,$L$8:$L$308,0)</f>
        <v>73</v>
      </c>
      <c r="O73" s="16">
        <f>IFERROR(SUM(J73,M73,N73),"")</f>
        <v>232</v>
      </c>
      <c r="P73" s="18">
        <f>RANK(O73,$O$8:$O$308,1)</f>
        <v>66</v>
      </c>
      <c r="AB73" t="str">
        <f t="shared" si="0"/>
        <v/>
      </c>
      <c r="AG73" t="str">
        <f t="shared" si="1"/>
        <v/>
      </c>
      <c r="AH73" t="str">
        <f t="shared" si="2"/>
        <v/>
      </c>
      <c r="AL73" t="str">
        <f t="shared" si="3"/>
        <v/>
      </c>
      <c r="AM73" t="s">
        <v>19</v>
      </c>
      <c r="AN73" t="str">
        <f t="shared" si="4"/>
        <v/>
      </c>
      <c r="AO73" t="str">
        <f t="shared" si="5"/>
        <v/>
      </c>
      <c r="AP73" t="str">
        <f t="shared" si="6"/>
        <v/>
      </c>
    </row>
    <row r="74" spans="2:42" ht="15.6">
      <c r="B74" s="13" t="s">
        <v>171</v>
      </c>
      <c r="C74" s="13" t="s">
        <v>172</v>
      </c>
      <c r="D74" s="14">
        <v>41</v>
      </c>
      <c r="E74" s="14">
        <v>131165.58900000001</v>
      </c>
      <c r="F74" s="14">
        <v>128</v>
      </c>
      <c r="G74" s="14">
        <v>195765.89</v>
      </c>
      <c r="H74" s="14">
        <v>289</v>
      </c>
      <c r="I74" s="15">
        <v>25.465838509316768</v>
      </c>
      <c r="J74" s="16">
        <f>RANK(I74,$I$8:$I$308,0)</f>
        <v>4</v>
      </c>
      <c r="K74" s="17">
        <v>0.6700124776589016</v>
      </c>
      <c r="L74" s="17">
        <v>0.44290657439446368</v>
      </c>
      <c r="M74" s="16">
        <f>RANK(K74,$K$8:$K$308,0)</f>
        <v>122</v>
      </c>
      <c r="N74" s="16">
        <f>RANK(L74,$L$8:$L$308,0)</f>
        <v>109</v>
      </c>
      <c r="O74" s="16">
        <f>IFERROR(SUM(J74,M74,N74),"")</f>
        <v>235</v>
      </c>
      <c r="P74" s="18">
        <f>RANK(O74,$O$8:$O$308,1)</f>
        <v>67</v>
      </c>
      <c r="AB74" t="str">
        <f t="shared" si="0"/>
        <v/>
      </c>
      <c r="AG74" t="str">
        <f t="shared" si="1"/>
        <v/>
      </c>
      <c r="AH74" t="str">
        <f t="shared" si="2"/>
        <v/>
      </c>
      <c r="AL74" t="str">
        <f t="shared" si="3"/>
        <v/>
      </c>
      <c r="AM74" t="s">
        <v>19</v>
      </c>
      <c r="AN74" t="str">
        <f t="shared" si="4"/>
        <v/>
      </c>
      <c r="AO74" t="str">
        <f t="shared" si="5"/>
        <v/>
      </c>
      <c r="AP74" t="str">
        <f t="shared" si="6"/>
        <v/>
      </c>
    </row>
    <row r="75" spans="2:42" ht="15.6">
      <c r="B75" s="13" t="s">
        <v>180</v>
      </c>
      <c r="C75" s="13" t="s">
        <v>170</v>
      </c>
      <c r="D75" s="14">
        <v>10</v>
      </c>
      <c r="E75" s="14">
        <v>1371681.976</v>
      </c>
      <c r="F75" s="14">
        <v>757</v>
      </c>
      <c r="G75" s="14">
        <v>1812611.665</v>
      </c>
      <c r="H75" s="14">
        <v>1439</v>
      </c>
      <c r="I75" s="15">
        <v>1.466275659824047</v>
      </c>
      <c r="J75" s="16">
        <f>RANK(I75,$I$8:$I$308,0)</f>
        <v>119</v>
      </c>
      <c r="K75" s="17">
        <v>0.75674343406589517</v>
      </c>
      <c r="L75" s="17">
        <v>0.52605976372480889</v>
      </c>
      <c r="M75" s="16">
        <f>RANK(K75,$K$8:$K$308,0)</f>
        <v>62</v>
      </c>
      <c r="N75" s="16">
        <f>RANK(L75,$L$8:$L$308,0)</f>
        <v>55</v>
      </c>
      <c r="O75" s="16">
        <f>IFERROR(SUM(J75,M75,N75),"")</f>
        <v>236</v>
      </c>
      <c r="P75" s="18">
        <f>RANK(O75,$O$8:$O$308,1)</f>
        <v>68</v>
      </c>
      <c r="AB75" t="str">
        <f t="shared" si="0"/>
        <v/>
      </c>
      <c r="AG75" t="str">
        <f t="shared" si="1"/>
        <v/>
      </c>
      <c r="AH75" t="str">
        <f t="shared" si="2"/>
        <v/>
      </c>
      <c r="AL75" t="str">
        <f t="shared" si="3"/>
        <v/>
      </c>
      <c r="AM75" t="s">
        <v>19</v>
      </c>
      <c r="AN75" t="str">
        <f t="shared" si="4"/>
        <v/>
      </c>
      <c r="AO75" t="str">
        <f t="shared" si="5"/>
        <v/>
      </c>
      <c r="AP75" t="str">
        <f t="shared" si="6"/>
        <v/>
      </c>
    </row>
    <row r="76" spans="2:42" ht="15.6">
      <c r="B76" s="13" t="s">
        <v>285</v>
      </c>
      <c r="C76" s="13" t="s">
        <v>197</v>
      </c>
      <c r="D76" s="14">
        <v>9</v>
      </c>
      <c r="E76" s="14">
        <v>1646094.1470000001</v>
      </c>
      <c r="F76" s="14">
        <v>882</v>
      </c>
      <c r="G76" s="14">
        <v>2135562.8002999998</v>
      </c>
      <c r="H76" s="14">
        <v>1624</v>
      </c>
      <c r="I76" s="15">
        <v>1.2129380053908356</v>
      </c>
      <c r="J76" s="16">
        <f>RANK(I76,$I$8:$I$308,0)</f>
        <v>141</v>
      </c>
      <c r="K76" s="17">
        <v>0.77080109597749125</v>
      </c>
      <c r="L76" s="17">
        <v>0.5431034482758621</v>
      </c>
      <c r="M76" s="16">
        <f>RANK(K76,$K$8:$K$308,0)</f>
        <v>52</v>
      </c>
      <c r="N76" s="16">
        <f>RANK(L76,$L$8:$L$308,0)</f>
        <v>46</v>
      </c>
      <c r="O76" s="16">
        <f>IFERROR(SUM(J76,M76,N76),"")</f>
        <v>239</v>
      </c>
      <c r="P76" s="18">
        <f>RANK(O76,$O$8:$O$308,1)</f>
        <v>69</v>
      </c>
      <c r="AB76" t="str">
        <f t="shared" si="0"/>
        <v/>
      </c>
      <c r="AG76" t="str">
        <f t="shared" si="1"/>
        <v/>
      </c>
      <c r="AH76" t="str">
        <f t="shared" si="2"/>
        <v/>
      </c>
      <c r="AL76" t="str">
        <f t="shared" si="3"/>
        <v/>
      </c>
      <c r="AM76" t="s">
        <v>19</v>
      </c>
      <c r="AN76" t="str">
        <f t="shared" si="4"/>
        <v/>
      </c>
      <c r="AO76" t="str">
        <f t="shared" si="5"/>
        <v/>
      </c>
      <c r="AP76" t="str">
        <f t="shared" si="6"/>
        <v/>
      </c>
    </row>
    <row r="77" spans="2:42" ht="15.6">
      <c r="B77" s="13" t="s">
        <v>112</v>
      </c>
      <c r="C77" s="13" t="s">
        <v>113</v>
      </c>
      <c r="D77" s="14">
        <v>11</v>
      </c>
      <c r="E77" s="14">
        <v>803664.60499999998</v>
      </c>
      <c r="F77" s="14">
        <v>636</v>
      </c>
      <c r="G77" s="14">
        <v>1061493.3509</v>
      </c>
      <c r="H77" s="14">
        <v>1288</v>
      </c>
      <c r="I77" s="15">
        <v>1.6871165644171779</v>
      </c>
      <c r="J77" s="16">
        <f>RANK(I77,$I$8:$I$308,0)</f>
        <v>105</v>
      </c>
      <c r="K77" s="17">
        <v>0.75710752622105759</v>
      </c>
      <c r="L77" s="17">
        <v>0.49378881987577639</v>
      </c>
      <c r="M77" s="16">
        <f>RANK(K77,$K$8:$K$308,0)</f>
        <v>60</v>
      </c>
      <c r="N77" s="16">
        <f>RANK(L77,$L$8:$L$308,0)</f>
        <v>77</v>
      </c>
      <c r="O77" s="16">
        <f>IFERROR(SUM(J77,M77,N77),"")</f>
        <v>242</v>
      </c>
      <c r="P77" s="18">
        <f>RANK(O77,$O$8:$O$308,1)</f>
        <v>70</v>
      </c>
      <c r="AB77" t="str">
        <f t="shared" si="0"/>
        <v/>
      </c>
    </row>
    <row r="78" spans="2:42" ht="15.6">
      <c r="B78" s="13" t="s">
        <v>265</v>
      </c>
      <c r="C78" s="13" t="s">
        <v>113</v>
      </c>
      <c r="D78" s="14">
        <v>2</v>
      </c>
      <c r="E78" s="14">
        <v>72094.957000000009</v>
      </c>
      <c r="F78" s="14">
        <v>56</v>
      </c>
      <c r="G78" s="14">
        <v>99165.96</v>
      </c>
      <c r="H78" s="14">
        <v>122</v>
      </c>
      <c r="I78" s="15">
        <v>3.0303030303030303</v>
      </c>
      <c r="J78" s="16">
        <f>RANK(I78,$I$8:$I$308,0)</f>
        <v>57</v>
      </c>
      <c r="K78" s="17">
        <v>0.7270131504802656</v>
      </c>
      <c r="L78" s="17">
        <v>0.45901639344262296</v>
      </c>
      <c r="M78" s="16">
        <f>RANK(K78,$K$8:$K$308,0)</f>
        <v>84</v>
      </c>
      <c r="N78" s="16">
        <f>RANK(L78,$L$8:$L$308,0)</f>
        <v>102</v>
      </c>
      <c r="O78" s="16">
        <f>IFERROR(SUM(J78,M78,N78),"")</f>
        <v>243</v>
      </c>
      <c r="P78" s="18">
        <f>RANK(O78,$O$8:$O$308,1)</f>
        <v>71</v>
      </c>
    </row>
    <row r="79" spans="2:42" ht="15.6">
      <c r="B79" s="13" t="s">
        <v>319</v>
      </c>
      <c r="C79" s="13" t="s">
        <v>184</v>
      </c>
      <c r="D79" s="14">
        <v>18</v>
      </c>
      <c r="E79" s="14">
        <v>991407.24900000007</v>
      </c>
      <c r="F79" s="14">
        <v>824</v>
      </c>
      <c r="G79" s="14">
        <v>1419820.0227999999</v>
      </c>
      <c r="H79" s="14">
        <v>1608</v>
      </c>
      <c r="I79" s="15">
        <v>2.295918367346939</v>
      </c>
      <c r="J79" s="16">
        <f>RANK(I79,$I$8:$I$308,0)</f>
        <v>77</v>
      </c>
      <c r="K79" s="17">
        <v>0.69826261996563821</v>
      </c>
      <c r="L79" s="17">
        <v>0.51243781094527363</v>
      </c>
      <c r="M79" s="16">
        <f>RANK(K79,$K$8:$K$308,0)</f>
        <v>101</v>
      </c>
      <c r="N79" s="16">
        <f>RANK(L79,$L$8:$L$308,0)</f>
        <v>65</v>
      </c>
      <c r="O79" s="16">
        <f>IFERROR(SUM(J79,M79,N79),"")</f>
        <v>243</v>
      </c>
      <c r="P79" s="18">
        <f>RANK(O79,$O$8:$O$308,1)</f>
        <v>71</v>
      </c>
    </row>
    <row r="80" spans="2:42" ht="15.6">
      <c r="B80" s="13" t="s">
        <v>244</v>
      </c>
      <c r="C80" s="13" t="s">
        <v>245</v>
      </c>
      <c r="D80" s="14">
        <v>1</v>
      </c>
      <c r="E80" s="14">
        <v>27204.891</v>
      </c>
      <c r="F80" s="14">
        <v>27</v>
      </c>
      <c r="G80" s="14">
        <v>43730.91</v>
      </c>
      <c r="H80" s="14">
        <v>51</v>
      </c>
      <c r="I80" s="15">
        <v>4.166666666666667</v>
      </c>
      <c r="J80" s="16">
        <f>RANK(I80,$I$8:$I$308,0)</f>
        <v>32</v>
      </c>
      <c r="K80" s="17">
        <v>0.62209752781270722</v>
      </c>
      <c r="L80" s="17">
        <v>0.52941176470588236</v>
      </c>
      <c r="M80" s="16">
        <f>RANK(K80,$K$8:$K$308,0)</f>
        <v>160</v>
      </c>
      <c r="N80" s="16">
        <f>RANK(L80,$L$8:$L$308,0)</f>
        <v>52</v>
      </c>
      <c r="O80" s="16">
        <f>IFERROR(SUM(J80,M80,N80),"")</f>
        <v>244</v>
      </c>
      <c r="P80" s="18">
        <f>RANK(O80,$O$8:$O$308,1)</f>
        <v>73</v>
      </c>
    </row>
    <row r="81" spans="2:40" ht="15.6">
      <c r="B81" s="13" t="s">
        <v>381</v>
      </c>
      <c r="C81" s="13" t="s">
        <v>137</v>
      </c>
      <c r="D81" s="14">
        <v>27</v>
      </c>
      <c r="E81" s="14">
        <v>652215.90399999998</v>
      </c>
      <c r="F81" s="14">
        <v>228</v>
      </c>
      <c r="G81" s="14">
        <v>888342.94019999995</v>
      </c>
      <c r="H81" s="14">
        <v>588</v>
      </c>
      <c r="I81" s="15">
        <v>7.5</v>
      </c>
      <c r="J81" s="16">
        <f>RANK(I81,$I$8:$I$308,0)</f>
        <v>14</v>
      </c>
      <c r="K81" s="17">
        <v>0.73419382817761936</v>
      </c>
      <c r="L81" s="17">
        <v>0.38775510204081631</v>
      </c>
      <c r="M81" s="16">
        <f>RANK(K81,$K$8:$K$308,0)</f>
        <v>79</v>
      </c>
      <c r="N81" s="16">
        <f>RANK(L81,$L$8:$L$308,0)</f>
        <v>153</v>
      </c>
      <c r="O81" s="16">
        <f>IFERROR(SUM(J81,M81,N81),"")</f>
        <v>246</v>
      </c>
      <c r="P81" s="18">
        <f>RANK(O81,$O$8:$O$308,1)</f>
        <v>74</v>
      </c>
    </row>
    <row r="82" spans="2:40" ht="15.6">
      <c r="B82" s="13" t="s">
        <v>116</v>
      </c>
      <c r="C82" s="13" t="s">
        <v>117</v>
      </c>
      <c r="D82" s="14">
        <v>10</v>
      </c>
      <c r="E82" s="14">
        <v>1236732.71</v>
      </c>
      <c r="F82" s="14">
        <v>534</v>
      </c>
      <c r="G82" s="14">
        <v>1597041.99</v>
      </c>
      <c r="H82" s="14">
        <v>1136</v>
      </c>
      <c r="I82" s="15">
        <v>1.6611295681063125</v>
      </c>
      <c r="J82" s="16">
        <f>RANK(I82,$I$8:$I$308,0)</f>
        <v>107</v>
      </c>
      <c r="K82" s="17">
        <v>0.77438960136545942</v>
      </c>
      <c r="L82" s="17">
        <v>0.47007042253521125</v>
      </c>
      <c r="M82" s="16">
        <f>RANK(K82,$K$8:$K$308,0)</f>
        <v>47</v>
      </c>
      <c r="N82" s="16">
        <f>RANK(L82,$L$8:$L$308,0)</f>
        <v>93</v>
      </c>
      <c r="O82" s="16">
        <f>IFERROR(SUM(J82,M82,N82),"")</f>
        <v>247</v>
      </c>
      <c r="P82" s="18">
        <f>RANK(O82,$O$8:$O$308,1)</f>
        <v>75</v>
      </c>
      <c r="AF82" s="20" t="e">
        <f>AVERAGE(AF17:AF76)</f>
        <v>#DIV/0!</v>
      </c>
      <c r="AL82" t="str">
        <f>IFERROR((AK82/AJ82)-1,"")</f>
        <v/>
      </c>
      <c r="AM82" t="s">
        <v>19</v>
      </c>
      <c r="AN82" t="str">
        <f>IFERROR((AK82/Y82)-1,"")</f>
        <v/>
      </c>
    </row>
    <row r="83" spans="2:40" ht="15.6">
      <c r="B83" s="13" t="s">
        <v>369</v>
      </c>
      <c r="C83" s="13" t="s">
        <v>129</v>
      </c>
      <c r="D83" s="14">
        <v>1</v>
      </c>
      <c r="E83" s="14">
        <v>818507.14799999993</v>
      </c>
      <c r="F83" s="14">
        <v>758</v>
      </c>
      <c r="G83" s="14">
        <v>866086.62910000002</v>
      </c>
      <c r="H83" s="14">
        <v>1181</v>
      </c>
      <c r="I83" s="15">
        <v>0.23640661938534277</v>
      </c>
      <c r="J83" s="16">
        <f>RANK(I83,$I$8:$I$308,0)</f>
        <v>236</v>
      </c>
      <c r="K83" s="17">
        <v>0.94506383137511007</v>
      </c>
      <c r="L83" s="17">
        <v>0.64182895850973753</v>
      </c>
      <c r="M83" s="16">
        <f>RANK(K83,$K$8:$K$308,0)</f>
        <v>3</v>
      </c>
      <c r="N83" s="16">
        <f>RANK(L83,$L$8:$L$308,0)</f>
        <v>11</v>
      </c>
      <c r="O83" s="16">
        <f>IFERROR(SUM(J83,M83,N83),"")</f>
        <v>250</v>
      </c>
      <c r="P83" s="18">
        <f>RANK(O83,$O$8:$O$308,1)</f>
        <v>76</v>
      </c>
      <c r="AF83" s="20">
        <v>3</v>
      </c>
      <c r="AM83" t="s">
        <v>19</v>
      </c>
      <c r="AN83" t="str">
        <f>IFERROR((AK83/Y83)-1,"")</f>
        <v/>
      </c>
    </row>
    <row r="84" spans="2:40" ht="15.6">
      <c r="B84" s="13" t="s">
        <v>427</v>
      </c>
      <c r="C84" s="13" t="s">
        <v>163</v>
      </c>
      <c r="D84" s="14">
        <v>3</v>
      </c>
      <c r="E84" s="14">
        <v>1084686.5529999998</v>
      </c>
      <c r="F84" s="14">
        <v>905</v>
      </c>
      <c r="G84" s="14">
        <v>1306000.4786</v>
      </c>
      <c r="H84" s="14">
        <v>1530</v>
      </c>
      <c r="I84" s="15">
        <v>0.48</v>
      </c>
      <c r="J84" s="16">
        <f>RANK(I84,$I$8:$I$308,0)</f>
        <v>207</v>
      </c>
      <c r="K84" s="17">
        <v>0.83054070099787158</v>
      </c>
      <c r="L84" s="17">
        <v>0.59150326797385622</v>
      </c>
      <c r="M84" s="16">
        <f>RANK(K84,$K$8:$K$308,0)</f>
        <v>22</v>
      </c>
      <c r="N84" s="16">
        <f>RANK(L84,$L$8:$L$308,0)</f>
        <v>21</v>
      </c>
      <c r="O84" s="16">
        <f>IFERROR(SUM(J84,M84,N84),"")</f>
        <v>250</v>
      </c>
      <c r="P84" s="18">
        <f>RANK(O84,$O$8:$O$308,1)</f>
        <v>76</v>
      </c>
    </row>
    <row r="85" spans="2:40" ht="15.6">
      <c r="B85" s="13" t="s">
        <v>175</v>
      </c>
      <c r="C85" s="13" t="s">
        <v>117</v>
      </c>
      <c r="D85" s="14">
        <v>9</v>
      </c>
      <c r="E85" s="14">
        <v>1430664.334</v>
      </c>
      <c r="F85" s="14">
        <v>652</v>
      </c>
      <c r="G85" s="14">
        <v>1759381.07</v>
      </c>
      <c r="H85" s="14">
        <v>1370</v>
      </c>
      <c r="I85" s="15">
        <v>1.2534818941504178</v>
      </c>
      <c r="J85" s="16">
        <f>RANK(I85,$I$8:$I$308,0)</f>
        <v>137</v>
      </c>
      <c r="K85" s="17">
        <v>0.81316342343049075</v>
      </c>
      <c r="L85" s="17">
        <v>0.47591240875912411</v>
      </c>
      <c r="M85" s="16">
        <f>RANK(K85,$K$8:$K$308,0)</f>
        <v>29</v>
      </c>
      <c r="N85" s="16">
        <f>RANK(L85,$L$8:$L$308,0)</f>
        <v>87</v>
      </c>
      <c r="O85" s="16">
        <f>IFERROR(SUM(J85,M85,N85),"")</f>
        <v>253</v>
      </c>
      <c r="P85" s="18">
        <f>RANK(O85,$O$8:$O$308,1)</f>
        <v>78</v>
      </c>
    </row>
    <row r="86" spans="2:40" ht="15.6">
      <c r="B86" s="13" t="s">
        <v>303</v>
      </c>
      <c r="C86" s="13" t="s">
        <v>150</v>
      </c>
      <c r="D86" s="14">
        <v>1</v>
      </c>
      <c r="E86" s="14">
        <v>5945</v>
      </c>
      <c r="F86" s="14">
        <v>2</v>
      </c>
      <c r="G86" s="14">
        <v>5945</v>
      </c>
      <c r="H86" s="14">
        <v>2</v>
      </c>
      <c r="I86" s="15">
        <v>0</v>
      </c>
      <c r="J86" s="16">
        <f>RANK(I86,$I$8:$I$308,0)</f>
        <v>250</v>
      </c>
      <c r="K86" s="17">
        <v>1</v>
      </c>
      <c r="L86" s="17">
        <v>1</v>
      </c>
      <c r="M86" s="16">
        <f>RANK(K86,$K$8:$K$308,0)</f>
        <v>2</v>
      </c>
      <c r="N86" s="16">
        <f>RANK(L86,$L$8:$L$308,0)</f>
        <v>1</v>
      </c>
      <c r="O86" s="16">
        <f>IFERROR(SUM(J86,M86,N86),"")</f>
        <v>253</v>
      </c>
      <c r="P86" s="18">
        <f>RANK(O86,$O$8:$O$308,1)</f>
        <v>78</v>
      </c>
    </row>
    <row r="87" spans="2:40" ht="15.6">
      <c r="B87" s="13" t="s">
        <v>339</v>
      </c>
      <c r="C87" s="13" t="s">
        <v>115</v>
      </c>
      <c r="D87" s="14">
        <v>0</v>
      </c>
      <c r="E87" s="14">
        <v>47389.665999999997</v>
      </c>
      <c r="F87" s="14">
        <v>30</v>
      </c>
      <c r="G87" s="14">
        <v>44206.75</v>
      </c>
      <c r="H87" s="14">
        <v>36</v>
      </c>
      <c r="I87" s="15">
        <v>0</v>
      </c>
      <c r="J87" s="16">
        <f>RANK(I87,$I$8:$I$308,0)</f>
        <v>250</v>
      </c>
      <c r="K87" s="17">
        <v>1.0720006786293947</v>
      </c>
      <c r="L87" s="17">
        <v>0.83333333333333337</v>
      </c>
      <c r="M87" s="16">
        <f>RANK(K87,$K$8:$K$308,0)</f>
        <v>1</v>
      </c>
      <c r="N87" s="16">
        <f>RANK(L87,$L$8:$L$308,0)</f>
        <v>2</v>
      </c>
      <c r="O87" s="16">
        <f>IFERROR(SUM(J87,M87,N87),"")</f>
        <v>253</v>
      </c>
      <c r="P87" s="18">
        <f>RANK(O87,$O$8:$O$308,1)</f>
        <v>78</v>
      </c>
    </row>
    <row r="88" spans="2:40" ht="15.6">
      <c r="B88" s="13" t="s">
        <v>413</v>
      </c>
      <c r="C88" s="13" t="s">
        <v>158</v>
      </c>
      <c r="D88" s="14">
        <v>15</v>
      </c>
      <c r="E88" s="14">
        <v>655249.20799999998</v>
      </c>
      <c r="F88" s="14">
        <v>521</v>
      </c>
      <c r="G88" s="14">
        <v>942282.90949999995</v>
      </c>
      <c r="H88" s="14">
        <v>1074</v>
      </c>
      <c r="I88" s="15">
        <v>2.7124773960216997</v>
      </c>
      <c r="J88" s="16">
        <f>RANK(I88,$I$8:$I$308,0)</f>
        <v>65</v>
      </c>
      <c r="K88" s="17">
        <v>0.69538479515424134</v>
      </c>
      <c r="L88" s="17">
        <v>0.48510242085661082</v>
      </c>
      <c r="M88" s="16">
        <f>RANK(K88,$K$8:$K$308,0)</f>
        <v>107</v>
      </c>
      <c r="N88" s="16">
        <f>RANK(L88,$L$8:$L$308,0)</f>
        <v>84</v>
      </c>
      <c r="O88" s="16">
        <f>IFERROR(SUM(J88,M88,N88),"")</f>
        <v>256</v>
      </c>
      <c r="P88" s="18">
        <f>RANK(O88,$O$8:$O$308,1)</f>
        <v>81</v>
      </c>
    </row>
    <row r="89" spans="2:40" ht="15.6">
      <c r="B89" s="13" t="s">
        <v>432</v>
      </c>
      <c r="C89" s="13" t="s">
        <v>197</v>
      </c>
      <c r="D89" s="14">
        <v>8</v>
      </c>
      <c r="E89" s="14">
        <v>1313829.1189999999</v>
      </c>
      <c r="F89" s="14">
        <v>733</v>
      </c>
      <c r="G89" s="14">
        <v>1786556.5293000001</v>
      </c>
      <c r="H89" s="14">
        <v>1363</v>
      </c>
      <c r="I89" s="15">
        <v>1.2698412698412698</v>
      </c>
      <c r="J89" s="16">
        <f>RANK(I89,$I$8:$I$308,0)</f>
        <v>135</v>
      </c>
      <c r="K89" s="17">
        <v>0.73539745171946957</v>
      </c>
      <c r="L89" s="17">
        <v>0.53778429933969185</v>
      </c>
      <c r="M89" s="16">
        <f>RANK(K89,$K$8:$K$308,0)</f>
        <v>78</v>
      </c>
      <c r="N89" s="16">
        <f>RANK(L89,$L$8:$L$308,0)</f>
        <v>47</v>
      </c>
      <c r="O89" s="16">
        <f>IFERROR(SUM(J89,M89,N89),"")</f>
        <v>260</v>
      </c>
      <c r="P89" s="18">
        <f>RANK(O89,$O$8:$O$308,1)</f>
        <v>82</v>
      </c>
    </row>
    <row r="90" spans="2:40" ht="15.6">
      <c r="B90" s="13" t="s">
        <v>364</v>
      </c>
      <c r="C90" s="13" t="s">
        <v>239</v>
      </c>
      <c r="D90" s="14">
        <v>25</v>
      </c>
      <c r="E90" s="14">
        <v>640180.86099999992</v>
      </c>
      <c r="F90" s="14">
        <v>778</v>
      </c>
      <c r="G90" s="14">
        <v>940315.73</v>
      </c>
      <c r="H90" s="14">
        <v>1639</v>
      </c>
      <c r="I90" s="15">
        <v>2.9036004645760745</v>
      </c>
      <c r="J90" s="16">
        <f>RANK(I90,$I$8:$I$308,0)</f>
        <v>59</v>
      </c>
      <c r="K90" s="17">
        <v>0.68081479504761655</v>
      </c>
      <c r="L90" s="17">
        <v>0.47467968273337402</v>
      </c>
      <c r="M90" s="16">
        <f>RANK(K90,$K$8:$K$308,0)</f>
        <v>116</v>
      </c>
      <c r="N90" s="16">
        <f>RANK(L90,$L$8:$L$308,0)</f>
        <v>88</v>
      </c>
      <c r="O90" s="16">
        <f>IFERROR(SUM(J90,M90,N90),"")</f>
        <v>263</v>
      </c>
      <c r="P90" s="18">
        <f>RANK(O90,$O$8:$O$308,1)</f>
        <v>83</v>
      </c>
    </row>
    <row r="91" spans="2:40" ht="15.6">
      <c r="B91" s="13" t="s">
        <v>388</v>
      </c>
      <c r="C91" s="13" t="s">
        <v>206</v>
      </c>
      <c r="D91" s="14">
        <v>5</v>
      </c>
      <c r="E91" s="14">
        <v>746421.3</v>
      </c>
      <c r="F91" s="14">
        <v>545</v>
      </c>
      <c r="G91" s="14">
        <v>969681.23</v>
      </c>
      <c r="H91" s="14">
        <v>1036</v>
      </c>
      <c r="I91" s="15">
        <v>1.0183299389002036</v>
      </c>
      <c r="J91" s="16">
        <f>RANK(I91,$I$8:$I$308,0)</f>
        <v>157</v>
      </c>
      <c r="K91" s="17">
        <v>0.76975946002378537</v>
      </c>
      <c r="L91" s="17">
        <v>0.52606177606177607</v>
      </c>
      <c r="M91" s="16">
        <f>RANK(K91,$K$8:$K$308,0)</f>
        <v>54</v>
      </c>
      <c r="N91" s="16">
        <f>RANK(L91,$L$8:$L$308,0)</f>
        <v>54</v>
      </c>
      <c r="O91" s="16">
        <f>IFERROR(SUM(J91,M91,N91),"")</f>
        <v>265</v>
      </c>
      <c r="P91" s="18">
        <f>RANK(O91,$O$8:$O$308,1)</f>
        <v>84</v>
      </c>
    </row>
    <row r="92" spans="2:40" ht="15.6">
      <c r="B92" s="13" t="s">
        <v>294</v>
      </c>
      <c r="C92" s="13" t="s">
        <v>167</v>
      </c>
      <c r="D92" s="14">
        <v>16</v>
      </c>
      <c r="E92" s="14">
        <v>960775.89199999999</v>
      </c>
      <c r="F92" s="14">
        <v>648</v>
      </c>
      <c r="G92" s="14">
        <v>1355029.5449000001</v>
      </c>
      <c r="H92" s="14">
        <v>1370</v>
      </c>
      <c r="I92" s="15">
        <v>2.21606648199446</v>
      </c>
      <c r="J92" s="16">
        <f>RANK(I92,$I$8:$I$308,0)</f>
        <v>85</v>
      </c>
      <c r="K92" s="17">
        <v>0.70904423864123522</v>
      </c>
      <c r="L92" s="17">
        <v>0.472992700729927</v>
      </c>
      <c r="M92" s="16">
        <f>RANK(K92,$K$8:$K$308,0)</f>
        <v>96</v>
      </c>
      <c r="N92" s="16">
        <f>RANK(L92,$L$8:$L$308,0)</f>
        <v>89</v>
      </c>
      <c r="O92" s="16">
        <f>IFERROR(SUM(J92,M92,N92),"")</f>
        <v>270</v>
      </c>
      <c r="P92" s="18">
        <f>RANK(O92,$O$8:$O$308,1)</f>
        <v>85</v>
      </c>
    </row>
    <row r="93" spans="2:40" ht="15.6">
      <c r="B93" s="13" t="s">
        <v>363</v>
      </c>
      <c r="C93" s="13" t="s">
        <v>154</v>
      </c>
      <c r="D93" s="14">
        <v>7</v>
      </c>
      <c r="E93" s="14">
        <v>581447.27899999998</v>
      </c>
      <c r="F93" s="14">
        <v>467</v>
      </c>
      <c r="G93" s="14">
        <v>804375.34160000004</v>
      </c>
      <c r="H93" s="14">
        <v>930</v>
      </c>
      <c r="I93" s="15">
        <v>1.5118790496760259</v>
      </c>
      <c r="J93" s="16">
        <f>RANK(I93,$I$8:$I$308,0)</f>
        <v>112</v>
      </c>
      <c r="K93" s="17">
        <v>0.72285567312820764</v>
      </c>
      <c r="L93" s="17">
        <v>0.50215053763440864</v>
      </c>
      <c r="M93" s="16">
        <f>RANK(K93,$K$8:$K$308,0)</f>
        <v>89</v>
      </c>
      <c r="N93" s="16">
        <f>RANK(L93,$L$8:$L$308,0)</f>
        <v>70</v>
      </c>
      <c r="O93" s="16">
        <f>IFERROR(SUM(J93,M93,N93),"")</f>
        <v>271</v>
      </c>
      <c r="P93" s="18">
        <f>RANK(O93,$O$8:$O$308,1)</f>
        <v>86</v>
      </c>
    </row>
    <row r="94" spans="2:40" ht="15.6">
      <c r="B94" s="13" t="s">
        <v>237</v>
      </c>
      <c r="C94" s="13" t="s">
        <v>238</v>
      </c>
      <c r="D94" s="14">
        <v>10</v>
      </c>
      <c r="E94" s="14">
        <v>341800.27600000001</v>
      </c>
      <c r="F94" s="14">
        <v>342</v>
      </c>
      <c r="G94" s="14">
        <v>512727.64</v>
      </c>
      <c r="H94" s="14">
        <v>733</v>
      </c>
      <c r="I94" s="15">
        <v>2.5575447570332481</v>
      </c>
      <c r="J94" s="16">
        <f>RANK(I94,$I$8:$I$308,0)</f>
        <v>68</v>
      </c>
      <c r="K94" s="17">
        <v>0.66663126645561765</v>
      </c>
      <c r="L94" s="17">
        <v>0.4665757162346521</v>
      </c>
      <c r="M94" s="16">
        <f>RANK(K94,$K$8:$K$308,0)</f>
        <v>124</v>
      </c>
      <c r="N94" s="16">
        <f>RANK(L94,$L$8:$L$308,0)</f>
        <v>97</v>
      </c>
      <c r="O94" s="16">
        <f>IFERROR(SUM(J94,M94,N94),"")</f>
        <v>289</v>
      </c>
      <c r="P94" s="18">
        <f>RANK(O94,$O$8:$O$308,1)</f>
        <v>87</v>
      </c>
    </row>
    <row r="95" spans="2:40" ht="15.6">
      <c r="B95" s="13" t="s">
        <v>313</v>
      </c>
      <c r="C95" s="13" t="s">
        <v>158</v>
      </c>
      <c r="D95" s="14">
        <v>21</v>
      </c>
      <c r="E95" s="14">
        <v>705708.39599999995</v>
      </c>
      <c r="F95" s="14">
        <v>571</v>
      </c>
      <c r="G95" s="14">
        <v>1098659.3801</v>
      </c>
      <c r="H95" s="14">
        <v>1238</v>
      </c>
      <c r="I95" s="15">
        <v>3.1484257871064467</v>
      </c>
      <c r="J95" s="16">
        <f>RANK(I95,$I$8:$I$308,0)</f>
        <v>51</v>
      </c>
      <c r="K95" s="17">
        <v>0.64233593121078747</v>
      </c>
      <c r="L95" s="17">
        <v>0.46122778675282716</v>
      </c>
      <c r="M95" s="16">
        <f>RANK(K95,$K$8:$K$308,0)</f>
        <v>143</v>
      </c>
      <c r="N95" s="16">
        <f>RANK(L95,$L$8:$L$308,0)</f>
        <v>100</v>
      </c>
      <c r="O95" s="16">
        <f>IFERROR(SUM(J95,M95,N95),"")</f>
        <v>294</v>
      </c>
      <c r="P95" s="18">
        <f>RANK(O95,$O$8:$O$308,1)</f>
        <v>88</v>
      </c>
    </row>
    <row r="96" spans="2:40" ht="15.6">
      <c r="B96" s="13" t="s">
        <v>204</v>
      </c>
      <c r="C96" s="13" t="s">
        <v>152</v>
      </c>
      <c r="D96" s="14">
        <v>21</v>
      </c>
      <c r="E96" s="14">
        <v>969538.51699999999</v>
      </c>
      <c r="F96" s="14">
        <v>832</v>
      </c>
      <c r="G96" s="14">
        <v>1453318.9087</v>
      </c>
      <c r="H96" s="14">
        <v>1765</v>
      </c>
      <c r="I96" s="15">
        <v>2.2508038585209005</v>
      </c>
      <c r="J96" s="16">
        <f>RANK(I96,$I$8:$I$308,0)</f>
        <v>82</v>
      </c>
      <c r="K96" s="17">
        <v>0.66712027979272381</v>
      </c>
      <c r="L96" s="17">
        <v>0.47138810198300285</v>
      </c>
      <c r="M96" s="16">
        <f>RANK(K96,$K$8:$K$308,0)</f>
        <v>123</v>
      </c>
      <c r="N96" s="16">
        <f>RANK(L96,$L$8:$L$308,0)</f>
        <v>91</v>
      </c>
      <c r="O96" s="16">
        <f>IFERROR(SUM(J96,M96,N96),"")</f>
        <v>296</v>
      </c>
      <c r="P96" s="18">
        <f>RANK(O96,$O$8:$O$308,1)</f>
        <v>89</v>
      </c>
    </row>
    <row r="97" spans="2:16" ht="15.6">
      <c r="B97" s="13" t="s">
        <v>415</v>
      </c>
      <c r="C97" s="13" t="s">
        <v>174</v>
      </c>
      <c r="D97" s="14">
        <v>11</v>
      </c>
      <c r="E97" s="14">
        <v>1717689.6269999999</v>
      </c>
      <c r="F97" s="14">
        <v>988</v>
      </c>
      <c r="G97" s="14">
        <v>2279800.9010999999</v>
      </c>
      <c r="H97" s="14">
        <v>2017</v>
      </c>
      <c r="I97" s="15">
        <v>1.0689990281827018</v>
      </c>
      <c r="J97" s="16">
        <f>RANK(I97,$I$8:$I$308,0)</f>
        <v>151</v>
      </c>
      <c r="K97" s="17">
        <v>0.75343843673858435</v>
      </c>
      <c r="L97" s="17">
        <v>0.48983639067922657</v>
      </c>
      <c r="M97" s="16">
        <f>RANK(K97,$K$8:$K$308,0)</f>
        <v>66</v>
      </c>
      <c r="N97" s="16">
        <f>RANK(L97,$L$8:$L$308,0)</f>
        <v>79</v>
      </c>
      <c r="O97" s="16">
        <f>IFERROR(SUM(J97,M97,N97),"")</f>
        <v>296</v>
      </c>
      <c r="P97" s="18">
        <f>RANK(O97,$O$8:$O$308,1)</f>
        <v>89</v>
      </c>
    </row>
    <row r="98" spans="2:16" ht="15.6">
      <c r="B98" s="13" t="s">
        <v>178</v>
      </c>
      <c r="C98" s="13" t="s">
        <v>179</v>
      </c>
      <c r="D98" s="14">
        <v>19</v>
      </c>
      <c r="E98" s="14">
        <v>1134582.4370000002</v>
      </c>
      <c r="F98" s="14">
        <v>594</v>
      </c>
      <c r="G98" s="14">
        <v>1548467.4696</v>
      </c>
      <c r="H98" s="14">
        <v>1450</v>
      </c>
      <c r="I98" s="15">
        <v>2.2196261682242988</v>
      </c>
      <c r="J98" s="16">
        <f>RANK(I98,$I$8:$I$308,0)</f>
        <v>84</v>
      </c>
      <c r="K98" s="17">
        <v>0.73271312395932053</v>
      </c>
      <c r="L98" s="17">
        <v>0.40965517241379312</v>
      </c>
      <c r="M98" s="16">
        <f>RANK(K98,$K$8:$K$308,0)</f>
        <v>80</v>
      </c>
      <c r="N98" s="16">
        <f>RANK(L98,$L$8:$L$308,0)</f>
        <v>134</v>
      </c>
      <c r="O98" s="16">
        <f>IFERROR(SUM(J98,M98,N98),"")</f>
        <v>298</v>
      </c>
      <c r="P98" s="18">
        <f>RANK(O98,$O$8:$O$308,1)</f>
        <v>91</v>
      </c>
    </row>
    <row r="99" spans="2:16" ht="15.6">
      <c r="B99" s="13" t="s">
        <v>290</v>
      </c>
      <c r="C99" s="13" t="s">
        <v>145</v>
      </c>
      <c r="D99" s="14">
        <v>25</v>
      </c>
      <c r="E99" s="14">
        <v>983883.74599999993</v>
      </c>
      <c r="F99" s="14">
        <v>587</v>
      </c>
      <c r="G99" s="14">
        <v>1519393.9105</v>
      </c>
      <c r="H99" s="14">
        <v>1339</v>
      </c>
      <c r="I99" s="15">
        <v>3.3244680851063833</v>
      </c>
      <c r="J99" s="16">
        <f>RANK(I99,$I$8:$I$308,0)</f>
        <v>47</v>
      </c>
      <c r="K99" s="17">
        <v>0.64755014430472801</v>
      </c>
      <c r="L99" s="17">
        <v>0.43838685586258402</v>
      </c>
      <c r="M99" s="16">
        <f>RANK(K99,$K$8:$K$308,0)</f>
        <v>139</v>
      </c>
      <c r="N99" s="16">
        <f>RANK(L99,$L$8:$L$308,0)</f>
        <v>114</v>
      </c>
      <c r="O99" s="16">
        <f>IFERROR(SUM(J99,M99,N99),"")</f>
        <v>300</v>
      </c>
      <c r="P99" s="18">
        <f>RANK(O99,$O$8:$O$308,1)</f>
        <v>92</v>
      </c>
    </row>
    <row r="100" spans="2:16" ht="15.6">
      <c r="B100" s="13" t="s">
        <v>275</v>
      </c>
      <c r="C100" s="13" t="s">
        <v>156</v>
      </c>
      <c r="D100" s="14">
        <v>3</v>
      </c>
      <c r="E100" s="14">
        <v>17410</v>
      </c>
      <c r="F100" s="14">
        <v>11</v>
      </c>
      <c r="G100" s="14">
        <v>27750.5</v>
      </c>
      <c r="H100" s="14">
        <v>28</v>
      </c>
      <c r="I100" s="15">
        <v>17.647058823529409</v>
      </c>
      <c r="J100" s="16">
        <f>RANK(I100,$I$8:$I$308,0)</f>
        <v>6</v>
      </c>
      <c r="K100" s="17">
        <v>0.62737608331381411</v>
      </c>
      <c r="L100" s="17">
        <v>0.39285714285714285</v>
      </c>
      <c r="M100" s="16">
        <f>RANK(K100,$K$8:$K$308,0)</f>
        <v>153</v>
      </c>
      <c r="N100" s="16">
        <f>RANK(L100,$L$8:$L$308,0)</f>
        <v>150</v>
      </c>
      <c r="O100" s="16">
        <f>IFERROR(SUM(J100,M100,N100),"")</f>
        <v>309</v>
      </c>
      <c r="P100" s="18">
        <f>RANK(O100,$O$8:$O$308,1)</f>
        <v>93</v>
      </c>
    </row>
    <row r="101" spans="2:16" ht="15.6">
      <c r="B101" s="13" t="s">
        <v>176</v>
      </c>
      <c r="C101" s="13" t="s">
        <v>177</v>
      </c>
      <c r="D101" s="14">
        <v>10</v>
      </c>
      <c r="E101" s="14">
        <v>567551.30299999996</v>
      </c>
      <c r="F101" s="14">
        <v>566</v>
      </c>
      <c r="G101" s="14">
        <v>858570.17989999999</v>
      </c>
      <c r="H101" s="14">
        <v>1152</v>
      </c>
      <c r="I101" s="15">
        <v>1.7064846416382251</v>
      </c>
      <c r="J101" s="16">
        <f>RANK(I101,$I$8:$I$308,0)</f>
        <v>104</v>
      </c>
      <c r="K101" s="17">
        <v>0.6610424124747778</v>
      </c>
      <c r="L101" s="17">
        <v>0.49131944444444442</v>
      </c>
      <c r="M101" s="16">
        <f>RANK(K101,$K$8:$K$308,0)</f>
        <v>130</v>
      </c>
      <c r="N101" s="16">
        <f>RANK(L101,$L$8:$L$308,0)</f>
        <v>78</v>
      </c>
      <c r="O101" s="16">
        <f>IFERROR(SUM(J101,M101,N101),"")</f>
        <v>312</v>
      </c>
      <c r="P101" s="18">
        <f>RANK(O101,$O$8:$O$308,1)</f>
        <v>94</v>
      </c>
    </row>
    <row r="102" spans="2:16" ht="15.6">
      <c r="B102" s="13" t="s">
        <v>138</v>
      </c>
      <c r="C102" s="13" t="s">
        <v>115</v>
      </c>
      <c r="D102" s="14">
        <v>6</v>
      </c>
      <c r="E102" s="14">
        <v>645576.6100000001</v>
      </c>
      <c r="F102" s="14">
        <v>409</v>
      </c>
      <c r="G102" s="14">
        <v>838106.48149999999</v>
      </c>
      <c r="H102" s="14">
        <v>936</v>
      </c>
      <c r="I102" s="15">
        <v>1.1385199240986719</v>
      </c>
      <c r="J102" s="16">
        <f>RANK(I102,$I$8:$I$308,0)</f>
        <v>145</v>
      </c>
      <c r="K102" s="17">
        <v>0.77027993966181985</v>
      </c>
      <c r="L102" s="17">
        <v>0.43696581196581197</v>
      </c>
      <c r="M102" s="16">
        <f>RANK(K102,$K$8:$K$308,0)</f>
        <v>53</v>
      </c>
      <c r="N102" s="16">
        <f>RANK(L102,$L$8:$L$308,0)</f>
        <v>116</v>
      </c>
      <c r="O102" s="16">
        <f>IFERROR(SUM(J102,M102,N102),"")</f>
        <v>314</v>
      </c>
      <c r="P102" s="18">
        <f>RANK(O102,$O$8:$O$308,1)</f>
        <v>95</v>
      </c>
    </row>
    <row r="103" spans="2:16" ht="15.6">
      <c r="B103" s="13" t="s">
        <v>270</v>
      </c>
      <c r="C103" s="13" t="s">
        <v>271</v>
      </c>
      <c r="D103" s="14">
        <v>2</v>
      </c>
      <c r="E103" s="14">
        <v>741061.28300000005</v>
      </c>
      <c r="F103" s="14">
        <v>568</v>
      </c>
      <c r="G103" s="14">
        <v>949173.41280000005</v>
      </c>
      <c r="H103" s="14">
        <v>1081</v>
      </c>
      <c r="I103" s="15">
        <v>0.38986354775828463</v>
      </c>
      <c r="J103" s="16">
        <f>RANK(I103,$I$8:$I$308,0)</f>
        <v>220</v>
      </c>
      <c r="K103" s="17">
        <v>0.78074382721479452</v>
      </c>
      <c r="L103" s="17">
        <v>0.52543940795559663</v>
      </c>
      <c r="M103" s="16">
        <f>RANK(K103,$K$8:$K$308,0)</f>
        <v>41</v>
      </c>
      <c r="N103" s="16">
        <f>RANK(L103,$L$8:$L$308,0)</f>
        <v>56</v>
      </c>
      <c r="O103" s="16">
        <f>IFERROR(SUM(J103,M103,N103),"")</f>
        <v>317</v>
      </c>
      <c r="P103" s="18">
        <f>RANK(O103,$O$8:$O$308,1)</f>
        <v>96</v>
      </c>
    </row>
    <row r="104" spans="2:16" ht="15.6">
      <c r="B104" s="13" t="s">
        <v>384</v>
      </c>
      <c r="C104" s="13" t="s">
        <v>174</v>
      </c>
      <c r="D104" s="14">
        <v>2</v>
      </c>
      <c r="E104" s="14">
        <v>1024380.71</v>
      </c>
      <c r="F104" s="14">
        <v>720</v>
      </c>
      <c r="G104" s="14">
        <v>1326815.8122</v>
      </c>
      <c r="H104" s="14">
        <v>1344</v>
      </c>
      <c r="I104" s="15">
        <v>0.32051282051282048</v>
      </c>
      <c r="J104" s="16">
        <f>RANK(I104,$I$8:$I$308,0)</f>
        <v>226</v>
      </c>
      <c r="K104" s="17">
        <v>0.77205946792378743</v>
      </c>
      <c r="L104" s="17">
        <v>0.5357142857142857</v>
      </c>
      <c r="M104" s="16">
        <f>RANK(K104,$K$8:$K$308,0)</f>
        <v>50</v>
      </c>
      <c r="N104" s="16">
        <f>RANK(L104,$L$8:$L$308,0)</f>
        <v>48</v>
      </c>
      <c r="O104" s="16">
        <f>IFERROR(SUM(J104,M104,N104),"")</f>
        <v>324</v>
      </c>
      <c r="P104" s="18">
        <f>RANK(O104,$O$8:$O$308,1)</f>
        <v>97</v>
      </c>
    </row>
    <row r="105" spans="2:16" ht="15.6">
      <c r="B105" s="13" t="s">
        <v>228</v>
      </c>
      <c r="C105" s="13" t="s">
        <v>137</v>
      </c>
      <c r="D105" s="14">
        <v>48</v>
      </c>
      <c r="E105" s="14">
        <v>1298966.335</v>
      </c>
      <c r="F105" s="14">
        <v>565</v>
      </c>
      <c r="G105" s="14">
        <v>1964843.7106999999</v>
      </c>
      <c r="H105" s="14">
        <v>1554</v>
      </c>
      <c r="I105" s="15">
        <v>4.8533872598584429</v>
      </c>
      <c r="J105" s="16">
        <f>RANK(I105,$I$8:$I$308,0)</f>
        <v>24</v>
      </c>
      <c r="K105" s="17">
        <v>0.66110415191100724</v>
      </c>
      <c r="L105" s="17">
        <v>0.36357786357786359</v>
      </c>
      <c r="M105" s="16">
        <f>RANK(K105,$K$8:$K$308,0)</f>
        <v>129</v>
      </c>
      <c r="N105" s="16">
        <f>RANK(L105,$L$8:$L$308,0)</f>
        <v>172</v>
      </c>
      <c r="O105" s="16">
        <f>IFERROR(SUM(J105,M105,N105),"")</f>
        <v>325</v>
      </c>
      <c r="P105" s="18">
        <f>RANK(O105,$O$8:$O$308,1)</f>
        <v>98</v>
      </c>
    </row>
    <row r="106" spans="2:16" ht="15.6">
      <c r="B106" s="13" t="s">
        <v>212</v>
      </c>
      <c r="C106" s="13" t="s">
        <v>213</v>
      </c>
      <c r="D106" s="14">
        <v>7</v>
      </c>
      <c r="E106" s="14">
        <v>487270.8899999999</v>
      </c>
      <c r="F106" s="14">
        <v>472</v>
      </c>
      <c r="G106" s="14">
        <v>699130.58100000001</v>
      </c>
      <c r="H106" s="14">
        <v>1002</v>
      </c>
      <c r="I106" s="15">
        <v>1.3207547169811322</v>
      </c>
      <c r="J106" s="16">
        <f>RANK(I106,$I$8:$I$308,0)</f>
        <v>130</v>
      </c>
      <c r="K106" s="17">
        <v>0.69696692326493992</v>
      </c>
      <c r="L106" s="17">
        <v>0.47105788423153694</v>
      </c>
      <c r="M106" s="16">
        <f>RANK(K106,$K$8:$K$308,0)</f>
        <v>104</v>
      </c>
      <c r="N106" s="16">
        <f>RANK(L106,$L$8:$L$308,0)</f>
        <v>92</v>
      </c>
      <c r="O106" s="16">
        <f>IFERROR(SUM(J106,M106,N106),"")</f>
        <v>326</v>
      </c>
      <c r="P106" s="18">
        <f>RANK(O106,$O$8:$O$308,1)</f>
        <v>99</v>
      </c>
    </row>
    <row r="107" spans="2:16" ht="15.6">
      <c r="B107" s="13" t="s">
        <v>267</v>
      </c>
      <c r="C107" s="13" t="s">
        <v>167</v>
      </c>
      <c r="D107" s="14">
        <v>16</v>
      </c>
      <c r="E107" s="14">
        <v>504101.33799999999</v>
      </c>
      <c r="F107" s="14">
        <v>329</v>
      </c>
      <c r="G107" s="14">
        <v>750279.34089999995</v>
      </c>
      <c r="H107" s="14">
        <v>858</v>
      </c>
      <c r="I107" s="15">
        <v>3.0245746691871456</v>
      </c>
      <c r="J107" s="16">
        <f>RANK(I107,$I$8:$I$308,0)</f>
        <v>58</v>
      </c>
      <c r="K107" s="17">
        <v>0.67188487076733794</v>
      </c>
      <c r="L107" s="17">
        <v>0.38344988344988346</v>
      </c>
      <c r="M107" s="16">
        <f>RANK(K107,$K$8:$K$308,0)</f>
        <v>121</v>
      </c>
      <c r="N107" s="16">
        <f>RANK(L107,$L$8:$L$308,0)</f>
        <v>156</v>
      </c>
      <c r="O107" s="16">
        <f>IFERROR(SUM(J107,M107,N107),"")</f>
        <v>335</v>
      </c>
      <c r="P107" s="18">
        <f>RANK(O107,$O$8:$O$308,1)</f>
        <v>100</v>
      </c>
    </row>
    <row r="108" spans="2:16" ht="15.6">
      <c r="B108" s="13" t="s">
        <v>276</v>
      </c>
      <c r="C108" s="13" t="s">
        <v>113</v>
      </c>
      <c r="D108" s="14">
        <v>5</v>
      </c>
      <c r="E108" s="14">
        <v>676200.22400000005</v>
      </c>
      <c r="F108" s="14">
        <v>443</v>
      </c>
      <c r="G108" s="14">
        <v>882278.81960000005</v>
      </c>
      <c r="H108" s="14">
        <v>1002</v>
      </c>
      <c r="I108" s="15">
        <v>0.89445438282647582</v>
      </c>
      <c r="J108" s="16">
        <f>RANK(I108,$I$8:$I$308,0)</f>
        <v>170</v>
      </c>
      <c r="K108" s="17">
        <v>0.76642463694931484</v>
      </c>
      <c r="L108" s="17">
        <v>0.44211576846307388</v>
      </c>
      <c r="M108" s="16">
        <f>RANK(K108,$K$8:$K$308,0)</f>
        <v>55</v>
      </c>
      <c r="N108" s="16">
        <f>RANK(L108,$L$8:$L$308,0)</f>
        <v>110</v>
      </c>
      <c r="O108" s="16">
        <f>IFERROR(SUM(J108,M108,N108),"")</f>
        <v>335</v>
      </c>
      <c r="P108" s="18">
        <f>RANK(O108,$O$8:$O$308,1)</f>
        <v>100</v>
      </c>
    </row>
    <row r="109" spans="2:16" ht="15.6">
      <c r="B109" s="13" t="s">
        <v>246</v>
      </c>
      <c r="C109" s="13" t="s">
        <v>247</v>
      </c>
      <c r="D109" s="14">
        <v>19</v>
      </c>
      <c r="E109" s="14">
        <v>678208.59</v>
      </c>
      <c r="F109" s="14">
        <v>623</v>
      </c>
      <c r="G109" s="14">
        <v>1041647.4031999999</v>
      </c>
      <c r="H109" s="14">
        <v>1466</v>
      </c>
      <c r="I109" s="15">
        <v>2.2538552787663111</v>
      </c>
      <c r="J109" s="16">
        <f>RANK(I109,$I$8:$I$308,0)</f>
        <v>81</v>
      </c>
      <c r="K109" s="17">
        <v>0.65109228700278488</v>
      </c>
      <c r="L109" s="17">
        <v>0.42496589358799453</v>
      </c>
      <c r="M109" s="16">
        <f>RANK(K109,$K$8:$K$308,0)</f>
        <v>137</v>
      </c>
      <c r="N109" s="16">
        <f>RANK(L109,$L$8:$L$308,0)</f>
        <v>126</v>
      </c>
      <c r="O109" s="16">
        <f>IFERROR(SUM(J109,M109,N109),"")</f>
        <v>344</v>
      </c>
      <c r="P109" s="18">
        <f>RANK(O109,$O$8:$O$308,1)</f>
        <v>102</v>
      </c>
    </row>
    <row r="110" spans="2:16" ht="15.6">
      <c r="B110" s="13" t="s">
        <v>230</v>
      </c>
      <c r="C110" s="13" t="s">
        <v>206</v>
      </c>
      <c r="D110" s="14">
        <v>2</v>
      </c>
      <c r="E110" s="14">
        <v>168668.19199999998</v>
      </c>
      <c r="F110" s="14">
        <v>120</v>
      </c>
      <c r="G110" s="14">
        <v>242726.48009999999</v>
      </c>
      <c r="H110" s="14">
        <v>269</v>
      </c>
      <c r="I110" s="15">
        <v>1.3422818791946309</v>
      </c>
      <c r="J110" s="16">
        <f>RANK(I110,$I$8:$I$308,0)</f>
        <v>128</v>
      </c>
      <c r="K110" s="17">
        <v>0.69488995156404443</v>
      </c>
      <c r="L110" s="17">
        <v>0.44609665427509293</v>
      </c>
      <c r="M110" s="16">
        <f>RANK(K110,$K$8:$K$308,0)</f>
        <v>110</v>
      </c>
      <c r="N110" s="16">
        <f>RANK(L110,$L$8:$L$308,0)</f>
        <v>108</v>
      </c>
      <c r="O110" s="16">
        <f>IFERROR(SUM(J110,M110,N110),"")</f>
        <v>346</v>
      </c>
      <c r="P110" s="18">
        <f>RANK(O110,$O$8:$O$308,1)</f>
        <v>103</v>
      </c>
    </row>
    <row r="111" spans="2:16" ht="15.6">
      <c r="B111" s="13" t="s">
        <v>311</v>
      </c>
      <c r="C111" s="13" t="s">
        <v>133</v>
      </c>
      <c r="D111" s="14">
        <v>21</v>
      </c>
      <c r="E111" s="14">
        <v>711319.95400000003</v>
      </c>
      <c r="F111" s="14">
        <v>506</v>
      </c>
      <c r="G111" s="14">
        <v>1005703.43</v>
      </c>
      <c r="H111" s="14">
        <v>1401</v>
      </c>
      <c r="I111" s="15">
        <v>2.3463687150837989</v>
      </c>
      <c r="J111" s="16">
        <f>RANK(I111,$I$8:$I$308,0)</f>
        <v>74</v>
      </c>
      <c r="K111" s="17">
        <v>0.70728599782144519</v>
      </c>
      <c r="L111" s="17">
        <v>0.36117059243397576</v>
      </c>
      <c r="M111" s="16">
        <f>RANK(K111,$K$8:$K$308,0)</f>
        <v>98</v>
      </c>
      <c r="N111" s="16">
        <f>RANK(L111,$L$8:$L$308,0)</f>
        <v>174</v>
      </c>
      <c r="O111" s="16">
        <f>IFERROR(SUM(J111,M111,N111),"")</f>
        <v>346</v>
      </c>
      <c r="P111" s="18">
        <f>RANK(O111,$O$8:$O$308,1)</f>
        <v>103</v>
      </c>
    </row>
    <row r="112" spans="2:16" ht="15.6">
      <c r="B112" s="13" t="s">
        <v>345</v>
      </c>
      <c r="C112" s="13" t="s">
        <v>119</v>
      </c>
      <c r="D112" s="14">
        <v>9</v>
      </c>
      <c r="E112" s="14">
        <v>1021231.0910000001</v>
      </c>
      <c r="F112" s="14">
        <v>958</v>
      </c>
      <c r="G112" s="14">
        <v>1397965.8711999999</v>
      </c>
      <c r="H112" s="14">
        <v>2028</v>
      </c>
      <c r="I112" s="15">
        <v>0.8411214953271029</v>
      </c>
      <c r="J112" s="16">
        <f>RANK(I112,$I$8:$I$308,0)</f>
        <v>177</v>
      </c>
      <c r="K112" s="17">
        <v>0.73051217632615417</v>
      </c>
      <c r="L112" s="17">
        <v>0.47238658777120318</v>
      </c>
      <c r="M112" s="16">
        <f>RANK(K112,$K$8:$K$308,0)</f>
        <v>81</v>
      </c>
      <c r="N112" s="16">
        <f>RANK(L112,$L$8:$L$308,0)</f>
        <v>90</v>
      </c>
      <c r="O112" s="16">
        <f>IFERROR(SUM(J112,M112,N112),"")</f>
        <v>348</v>
      </c>
      <c r="P112" s="18">
        <f>RANK(O112,$O$8:$O$308,1)</f>
        <v>105</v>
      </c>
    </row>
    <row r="113" spans="2:16" ht="15.6">
      <c r="B113" s="13" t="s">
        <v>144</v>
      </c>
      <c r="C113" s="13" t="s">
        <v>145</v>
      </c>
      <c r="D113" s="14">
        <v>14</v>
      </c>
      <c r="E113" s="14">
        <v>340908.98200000002</v>
      </c>
      <c r="F113" s="14">
        <v>282</v>
      </c>
      <c r="G113" s="14">
        <v>571794.75</v>
      </c>
      <c r="H113" s="14">
        <v>671</v>
      </c>
      <c r="I113" s="15">
        <v>3.5989717223650386</v>
      </c>
      <c r="J113" s="16">
        <f>RANK(I113,$I$8:$I$308,0)</f>
        <v>44</v>
      </c>
      <c r="K113" s="17">
        <v>0.59620866053771926</v>
      </c>
      <c r="L113" s="17">
        <v>0.42026825633383008</v>
      </c>
      <c r="M113" s="16">
        <f>RANK(K113,$K$8:$K$308,0)</f>
        <v>177</v>
      </c>
      <c r="N113" s="16">
        <f>RANK(L113,$L$8:$L$308,0)</f>
        <v>128</v>
      </c>
      <c r="O113" s="16">
        <f>IFERROR(SUM(J113,M113,N113),"")</f>
        <v>349</v>
      </c>
      <c r="P113" s="18">
        <f>RANK(O113,$O$8:$O$308,1)</f>
        <v>106</v>
      </c>
    </row>
    <row r="114" spans="2:16" ht="15.6">
      <c r="B114" s="13" t="s">
        <v>351</v>
      </c>
      <c r="C114" s="13" t="s">
        <v>152</v>
      </c>
      <c r="D114" s="14">
        <v>0</v>
      </c>
      <c r="E114" s="14">
        <v>3249.3</v>
      </c>
      <c r="F114" s="14">
        <v>6</v>
      </c>
      <c r="G114" s="14">
        <v>4541.5</v>
      </c>
      <c r="H114" s="14">
        <v>9</v>
      </c>
      <c r="I114" s="15">
        <v>0</v>
      </c>
      <c r="J114" s="16">
        <f>RANK(I114,$I$8:$I$308,0)</f>
        <v>250</v>
      </c>
      <c r="K114" s="17">
        <v>0.71546845755807553</v>
      </c>
      <c r="L114" s="17">
        <v>0.66666666666666663</v>
      </c>
      <c r="M114" s="16">
        <f>RANK(K114,$K$8:$K$308,0)</f>
        <v>92</v>
      </c>
      <c r="N114" s="16">
        <f>RANK(L114,$L$8:$L$308,0)</f>
        <v>9</v>
      </c>
      <c r="O114" s="16">
        <f>IFERROR(SUM(J114,M114,N114),"")</f>
        <v>351</v>
      </c>
      <c r="P114" s="18">
        <f>RANK(O114,$O$8:$O$308,1)</f>
        <v>107</v>
      </c>
    </row>
    <row r="115" spans="2:16" ht="15.6">
      <c r="B115" s="13" t="s">
        <v>227</v>
      </c>
      <c r="C115" s="13" t="s">
        <v>192</v>
      </c>
      <c r="D115" s="14">
        <v>6</v>
      </c>
      <c r="E115" s="14">
        <v>583496.35699999996</v>
      </c>
      <c r="F115" s="14">
        <v>691</v>
      </c>
      <c r="G115" s="14">
        <v>837425.27</v>
      </c>
      <c r="H115" s="14">
        <v>1388</v>
      </c>
      <c r="I115" s="15">
        <v>0.86083213773314204</v>
      </c>
      <c r="J115" s="16">
        <f>RANK(I115,$I$8:$I$308,0)</f>
        <v>175</v>
      </c>
      <c r="K115" s="17">
        <v>0.69677424112124053</v>
      </c>
      <c r="L115" s="17">
        <v>0.49783861671469742</v>
      </c>
      <c r="M115" s="16">
        <f>RANK(K115,$K$8:$K$308,0)</f>
        <v>105</v>
      </c>
      <c r="N115" s="16">
        <f>RANK(L115,$L$8:$L$308,0)</f>
        <v>74</v>
      </c>
      <c r="O115" s="16">
        <f>IFERROR(SUM(J115,M115,N115),"")</f>
        <v>354</v>
      </c>
      <c r="P115" s="18">
        <f>RANK(O115,$O$8:$O$308,1)</f>
        <v>108</v>
      </c>
    </row>
    <row r="116" spans="2:16" ht="15.6">
      <c r="B116" s="13" t="s">
        <v>313</v>
      </c>
      <c r="C116" s="13" t="s">
        <v>119</v>
      </c>
      <c r="D116" s="14">
        <v>1</v>
      </c>
      <c r="E116" s="14">
        <v>163673.65699999998</v>
      </c>
      <c r="F116" s="14">
        <v>209</v>
      </c>
      <c r="G116" s="14">
        <v>234552.56</v>
      </c>
      <c r="H116" s="14">
        <v>392</v>
      </c>
      <c r="I116" s="15">
        <v>0.54644808743169393</v>
      </c>
      <c r="J116" s="16">
        <f>RANK(I116,$I$8:$I$308,0)</f>
        <v>202</v>
      </c>
      <c r="K116" s="17">
        <v>0.69781228139228146</v>
      </c>
      <c r="L116" s="17">
        <v>0.53316326530612246</v>
      </c>
      <c r="M116" s="16">
        <f>RANK(K116,$K$8:$K$308,0)</f>
        <v>102</v>
      </c>
      <c r="N116" s="16">
        <f>RANK(L116,$L$8:$L$308,0)</f>
        <v>51</v>
      </c>
      <c r="O116" s="16">
        <f>IFERROR(SUM(J116,M116,N116),"")</f>
        <v>355</v>
      </c>
      <c r="P116" s="18">
        <f>RANK(O116,$O$8:$O$308,1)</f>
        <v>109</v>
      </c>
    </row>
    <row r="117" spans="2:16" ht="15.6">
      <c r="B117" s="13" t="s">
        <v>268</v>
      </c>
      <c r="C117" s="13" t="s">
        <v>186</v>
      </c>
      <c r="D117" s="14">
        <v>11</v>
      </c>
      <c r="E117" s="14">
        <v>728623.05500000005</v>
      </c>
      <c r="F117" s="14">
        <v>594</v>
      </c>
      <c r="G117" s="14">
        <v>1093016.3685000001</v>
      </c>
      <c r="H117" s="14">
        <v>1345</v>
      </c>
      <c r="I117" s="15">
        <v>1.4647137150466045</v>
      </c>
      <c r="J117" s="16">
        <f>RANK(I117,$I$8:$I$308,0)</f>
        <v>120</v>
      </c>
      <c r="K117" s="17">
        <v>0.66661678269276525</v>
      </c>
      <c r="L117" s="17">
        <v>0.44163568773234202</v>
      </c>
      <c r="M117" s="16">
        <f>RANK(K117,$K$8:$K$308,0)</f>
        <v>125</v>
      </c>
      <c r="N117" s="16">
        <f>RANK(L117,$L$8:$L$308,0)</f>
        <v>111</v>
      </c>
      <c r="O117" s="16">
        <f>IFERROR(SUM(J117,M117,N117),"")</f>
        <v>356</v>
      </c>
      <c r="P117" s="18">
        <f>RANK(O117,$O$8:$O$308,1)</f>
        <v>110</v>
      </c>
    </row>
    <row r="118" spans="2:16" ht="15.6">
      <c r="B118" s="13" t="s">
        <v>422</v>
      </c>
      <c r="C118" s="13" t="s">
        <v>197</v>
      </c>
      <c r="D118" s="14">
        <v>5</v>
      </c>
      <c r="E118" s="14">
        <v>1154576.618</v>
      </c>
      <c r="F118" s="14">
        <v>656</v>
      </c>
      <c r="G118" s="14">
        <v>1645178.2098999999</v>
      </c>
      <c r="H118" s="14">
        <v>1324</v>
      </c>
      <c r="I118" s="15">
        <v>0.74850299401197606</v>
      </c>
      <c r="J118" s="16">
        <f>RANK(I118,$I$8:$I$308,0)</f>
        <v>184</v>
      </c>
      <c r="K118" s="17">
        <v>0.70179425611902524</v>
      </c>
      <c r="L118" s="17">
        <v>0.49546827794561932</v>
      </c>
      <c r="M118" s="16">
        <f>RANK(K118,$K$8:$K$308,0)</f>
        <v>100</v>
      </c>
      <c r="N118" s="16">
        <f>RANK(L118,$L$8:$L$308,0)</f>
        <v>76</v>
      </c>
      <c r="O118" s="16">
        <f>IFERROR(SUM(J118,M118,N118),"")</f>
        <v>360</v>
      </c>
      <c r="P118" s="18">
        <f>RANK(O118,$O$8:$O$308,1)</f>
        <v>111</v>
      </c>
    </row>
    <row r="119" spans="2:16" ht="15.6">
      <c r="B119" s="13" t="s">
        <v>394</v>
      </c>
      <c r="C119" s="13" t="s">
        <v>239</v>
      </c>
      <c r="D119" s="14">
        <v>8</v>
      </c>
      <c r="E119" s="14">
        <v>240826.796</v>
      </c>
      <c r="F119" s="14">
        <v>236</v>
      </c>
      <c r="G119" s="14">
        <v>346528.68070000003</v>
      </c>
      <c r="H119" s="14">
        <v>638</v>
      </c>
      <c r="I119" s="15">
        <v>1.9900497512437814</v>
      </c>
      <c r="J119" s="16">
        <f>RANK(I119,$I$8:$I$308,0)</f>
        <v>90</v>
      </c>
      <c r="K119" s="17">
        <v>0.69496930387845957</v>
      </c>
      <c r="L119" s="17">
        <v>0.36990595611285265</v>
      </c>
      <c r="M119" s="16">
        <f>RANK(K119,$K$8:$K$308,0)</f>
        <v>108</v>
      </c>
      <c r="N119" s="16">
        <f>RANK(L119,$L$8:$L$308,0)</f>
        <v>163</v>
      </c>
      <c r="O119" s="16">
        <f>IFERROR(SUM(J119,M119,N119),"")</f>
        <v>361</v>
      </c>
      <c r="P119" s="18">
        <f>RANK(O119,$O$8:$O$308,1)</f>
        <v>112</v>
      </c>
    </row>
    <row r="120" spans="2:16" ht="15.6">
      <c r="B120" s="13" t="s">
        <v>256</v>
      </c>
      <c r="C120" s="13" t="s">
        <v>247</v>
      </c>
      <c r="D120" s="14">
        <v>12</v>
      </c>
      <c r="E120" s="14">
        <v>351796.03399999999</v>
      </c>
      <c r="F120" s="14">
        <v>409</v>
      </c>
      <c r="G120" s="14">
        <v>579513.88029999996</v>
      </c>
      <c r="H120" s="14">
        <v>934</v>
      </c>
      <c r="I120" s="15">
        <v>2.2857142857142856</v>
      </c>
      <c r="J120" s="16">
        <f>RANK(I120,$I$8:$I$308,0)</f>
        <v>78</v>
      </c>
      <c r="K120" s="17">
        <v>0.60705368060879561</v>
      </c>
      <c r="L120" s="17">
        <v>0.43790149892933616</v>
      </c>
      <c r="M120" s="16">
        <f>RANK(K120,$K$8:$K$308,0)</f>
        <v>170</v>
      </c>
      <c r="N120" s="16">
        <f>RANK(L120,$L$8:$L$308,0)</f>
        <v>115</v>
      </c>
      <c r="O120" s="16">
        <f>IFERROR(SUM(J120,M120,N120),"")</f>
        <v>363</v>
      </c>
      <c r="P120" s="18">
        <f>RANK(O120,$O$8:$O$308,1)</f>
        <v>113</v>
      </c>
    </row>
    <row r="121" spans="2:16" ht="15.6">
      <c r="B121" s="13" t="s">
        <v>261</v>
      </c>
      <c r="C121" s="13" t="s">
        <v>262</v>
      </c>
      <c r="D121" s="14">
        <v>4</v>
      </c>
      <c r="E121" s="14">
        <v>375371.26699999999</v>
      </c>
      <c r="F121" s="14">
        <v>427</v>
      </c>
      <c r="G121" s="14">
        <v>544663.93030000001</v>
      </c>
      <c r="H121" s="14">
        <v>873</v>
      </c>
      <c r="I121" s="15">
        <v>0.89686098654708524</v>
      </c>
      <c r="J121" s="16">
        <f>RANK(I121,$I$8:$I$308,0)</f>
        <v>169</v>
      </c>
      <c r="K121" s="17">
        <v>0.68917959519229799</v>
      </c>
      <c r="L121" s="17">
        <v>0.48911798396334477</v>
      </c>
      <c r="M121" s="16">
        <f>RANK(K121,$K$8:$K$308,0)</f>
        <v>113</v>
      </c>
      <c r="N121" s="16">
        <f>RANK(L121,$L$8:$L$308,0)</f>
        <v>81</v>
      </c>
      <c r="O121" s="16">
        <f>IFERROR(SUM(J121,M121,N121),"")</f>
        <v>363</v>
      </c>
      <c r="P121" s="18">
        <f>RANK(O121,$O$8:$O$308,1)</f>
        <v>113</v>
      </c>
    </row>
    <row r="122" spans="2:16" ht="15.6">
      <c r="B122" s="13" t="s">
        <v>425</v>
      </c>
      <c r="C122" s="13" t="s">
        <v>239</v>
      </c>
      <c r="D122" s="14">
        <v>1</v>
      </c>
      <c r="E122" s="14">
        <v>105185.06299999999</v>
      </c>
      <c r="F122" s="14">
        <v>82</v>
      </c>
      <c r="G122" s="14">
        <v>135370.63</v>
      </c>
      <c r="H122" s="14">
        <v>204</v>
      </c>
      <c r="I122" s="15">
        <v>0.81967213114754101</v>
      </c>
      <c r="J122" s="16">
        <f>RANK(I122,$I$8:$I$308,0)</f>
        <v>179</v>
      </c>
      <c r="K122" s="17">
        <v>0.77701539100468098</v>
      </c>
      <c r="L122" s="17">
        <v>0.40196078431372551</v>
      </c>
      <c r="M122" s="16">
        <f>RANK(K122,$K$8:$K$308,0)</f>
        <v>42</v>
      </c>
      <c r="N122" s="16">
        <f>RANK(L122,$L$8:$L$308,0)</f>
        <v>142</v>
      </c>
      <c r="O122" s="16">
        <f>IFERROR(SUM(J122,M122,N122),"")</f>
        <v>363</v>
      </c>
      <c r="P122" s="18">
        <f>RANK(O122,$O$8:$O$308,1)</f>
        <v>113</v>
      </c>
    </row>
    <row r="123" spans="2:16" ht="15.6">
      <c r="B123" s="13" t="s">
        <v>355</v>
      </c>
      <c r="C123" s="13" t="s">
        <v>158</v>
      </c>
      <c r="D123" s="14">
        <v>0</v>
      </c>
      <c r="E123" s="14">
        <v>2946</v>
      </c>
      <c r="F123" s="14">
        <v>1</v>
      </c>
      <c r="G123" s="14">
        <v>3804</v>
      </c>
      <c r="H123" s="14">
        <v>2</v>
      </c>
      <c r="I123" s="15">
        <v>0</v>
      </c>
      <c r="J123" s="16">
        <f>RANK(I123,$I$8:$I$308,0)</f>
        <v>250</v>
      </c>
      <c r="K123" s="17">
        <v>0.77444794952681384</v>
      </c>
      <c r="L123" s="17">
        <v>0.5</v>
      </c>
      <c r="M123" s="16">
        <f>RANK(K123,$K$8:$K$308,0)</f>
        <v>46</v>
      </c>
      <c r="N123" s="16">
        <f>RANK(L123,$L$8:$L$308,0)</f>
        <v>71</v>
      </c>
      <c r="O123" s="16">
        <f>IFERROR(SUM(J123,M123,N123),"")</f>
        <v>367</v>
      </c>
      <c r="P123" s="18">
        <f>RANK(O123,$O$8:$O$308,1)</f>
        <v>116</v>
      </c>
    </row>
    <row r="124" spans="2:16" ht="15.6">
      <c r="B124" s="13" t="s">
        <v>237</v>
      </c>
      <c r="C124" s="13" t="s">
        <v>239</v>
      </c>
      <c r="D124" s="14">
        <v>1</v>
      </c>
      <c r="E124" s="14">
        <v>169195.37899999999</v>
      </c>
      <c r="F124" s="14">
        <v>162</v>
      </c>
      <c r="G124" s="14">
        <v>227616.2899</v>
      </c>
      <c r="H124" s="14">
        <v>346</v>
      </c>
      <c r="I124" s="15">
        <v>0.54347826086956519</v>
      </c>
      <c r="J124" s="16">
        <f>RANK(I124,$I$8:$I$308,0)</f>
        <v>203</v>
      </c>
      <c r="K124" s="17">
        <v>0.74333598475897122</v>
      </c>
      <c r="L124" s="17">
        <v>0.46820809248554912</v>
      </c>
      <c r="M124" s="16">
        <f>RANK(K124,$K$8:$K$308,0)</f>
        <v>70</v>
      </c>
      <c r="N124" s="16">
        <f>RANK(L124,$L$8:$L$308,0)</f>
        <v>95</v>
      </c>
      <c r="O124" s="16">
        <f>IFERROR(SUM(J124,M124,N124),"")</f>
        <v>368</v>
      </c>
      <c r="P124" s="18">
        <f>RANK(O124,$O$8:$O$308,1)</f>
        <v>117</v>
      </c>
    </row>
    <row r="125" spans="2:16" ht="15.6">
      <c r="B125" s="13" t="s">
        <v>416</v>
      </c>
      <c r="C125" s="13" t="s">
        <v>262</v>
      </c>
      <c r="D125" s="14">
        <v>2</v>
      </c>
      <c r="E125" s="14">
        <v>43029.652999999998</v>
      </c>
      <c r="F125" s="14">
        <v>44</v>
      </c>
      <c r="G125" s="14">
        <v>66629.52</v>
      </c>
      <c r="H125" s="14">
        <v>119</v>
      </c>
      <c r="I125" s="15">
        <v>2.6666666666666665</v>
      </c>
      <c r="J125" s="16">
        <f>RANK(I125,$I$8:$I$308,0)</f>
        <v>67</v>
      </c>
      <c r="K125" s="17">
        <v>0.64580463734392801</v>
      </c>
      <c r="L125" s="17">
        <v>0.36974789915966388</v>
      </c>
      <c r="M125" s="16">
        <f>RANK(K125,$K$8:$K$308,0)</f>
        <v>141</v>
      </c>
      <c r="N125" s="16">
        <f>RANK(L125,$L$8:$L$308,0)</f>
        <v>164</v>
      </c>
      <c r="O125" s="16">
        <f>IFERROR(SUM(J125,M125,N125),"")</f>
        <v>372</v>
      </c>
      <c r="P125" s="18">
        <f>RANK(O125,$O$8:$O$308,1)</f>
        <v>118</v>
      </c>
    </row>
    <row r="126" spans="2:16" ht="15.6">
      <c r="B126" s="13" t="s">
        <v>409</v>
      </c>
      <c r="C126" s="13" t="s">
        <v>137</v>
      </c>
      <c r="D126" s="14">
        <v>51</v>
      </c>
      <c r="E126" s="14">
        <v>1493808.807</v>
      </c>
      <c r="F126" s="14">
        <v>562</v>
      </c>
      <c r="G126" s="14">
        <v>2320955.1705</v>
      </c>
      <c r="H126" s="14">
        <v>1798</v>
      </c>
      <c r="I126" s="15">
        <v>4.1262135922330101</v>
      </c>
      <c r="J126" s="16">
        <f>RANK(I126,$I$8:$I$308,0)</f>
        <v>34</v>
      </c>
      <c r="K126" s="17">
        <v>0.64361812153320952</v>
      </c>
      <c r="L126" s="17">
        <v>0.31256952169076752</v>
      </c>
      <c r="M126" s="16">
        <f>RANK(K126,$K$8:$K$308,0)</f>
        <v>142</v>
      </c>
      <c r="N126" s="16">
        <f>RANK(L126,$L$8:$L$308,0)</f>
        <v>197</v>
      </c>
      <c r="O126" s="16">
        <f>IFERROR(SUM(J126,M126,N126),"")</f>
        <v>373</v>
      </c>
      <c r="P126" s="18">
        <f>RANK(O126,$O$8:$O$308,1)</f>
        <v>119</v>
      </c>
    </row>
    <row r="127" spans="2:16" ht="15.6">
      <c r="B127" s="13" t="s">
        <v>324</v>
      </c>
      <c r="C127" s="13" t="s">
        <v>156</v>
      </c>
      <c r="D127" s="14">
        <v>18</v>
      </c>
      <c r="E127" s="14">
        <v>1287412.3859999999</v>
      </c>
      <c r="F127" s="14">
        <v>733</v>
      </c>
      <c r="G127" s="14">
        <v>1845533.3103</v>
      </c>
      <c r="H127" s="14">
        <v>1933</v>
      </c>
      <c r="I127" s="15">
        <v>1.5</v>
      </c>
      <c r="J127" s="16">
        <f>RANK(I127,$I$8:$I$308,0)</f>
        <v>115</v>
      </c>
      <c r="K127" s="17">
        <v>0.69758284980005325</v>
      </c>
      <c r="L127" s="17">
        <v>0.37920331091567511</v>
      </c>
      <c r="M127" s="16">
        <f>RANK(K127,$K$8:$K$308,0)</f>
        <v>103</v>
      </c>
      <c r="N127" s="16">
        <f>RANK(L127,$L$8:$L$308,0)</f>
        <v>158</v>
      </c>
      <c r="O127" s="16">
        <f>IFERROR(SUM(J127,M127,N127),"")</f>
        <v>376</v>
      </c>
      <c r="P127" s="18">
        <f>RANK(O127,$O$8:$O$308,1)</f>
        <v>120</v>
      </c>
    </row>
    <row r="128" spans="2:16" ht="15.6">
      <c r="B128" s="13" t="s">
        <v>346</v>
      </c>
      <c r="C128" s="13" t="s">
        <v>184</v>
      </c>
      <c r="D128" s="14">
        <v>12</v>
      </c>
      <c r="E128" s="14">
        <v>361775.59400000004</v>
      </c>
      <c r="F128" s="14">
        <v>487</v>
      </c>
      <c r="G128" s="14">
        <v>577179.76069999998</v>
      </c>
      <c r="H128" s="14">
        <v>1137</v>
      </c>
      <c r="I128" s="15">
        <v>1.8461538461538463</v>
      </c>
      <c r="J128" s="16">
        <f>RANK(I128,$I$8:$I$308,0)</f>
        <v>98</v>
      </c>
      <c r="K128" s="17">
        <v>0.62679882184579871</v>
      </c>
      <c r="L128" s="17">
        <v>0.42832014072119612</v>
      </c>
      <c r="M128" s="16">
        <f>RANK(K128,$K$8:$K$308,0)</f>
        <v>154</v>
      </c>
      <c r="N128" s="16">
        <f>RANK(L128,$L$8:$L$308,0)</f>
        <v>124</v>
      </c>
      <c r="O128" s="16">
        <f>IFERROR(SUM(J128,M128,N128),"")</f>
        <v>376</v>
      </c>
      <c r="P128" s="18">
        <f>RANK(O128,$O$8:$O$308,1)</f>
        <v>120</v>
      </c>
    </row>
    <row r="129" spans="2:16" ht="15.6">
      <c r="B129" s="13" t="s">
        <v>429</v>
      </c>
      <c r="C129" s="13" t="s">
        <v>245</v>
      </c>
      <c r="D129" s="14">
        <v>24</v>
      </c>
      <c r="E129" s="14">
        <v>1104769.257</v>
      </c>
      <c r="F129" s="14">
        <v>938</v>
      </c>
      <c r="G129" s="14">
        <v>1757010.0297999999</v>
      </c>
      <c r="H129" s="14">
        <v>2243</v>
      </c>
      <c r="I129" s="15">
        <v>1.8390804597701149</v>
      </c>
      <c r="J129" s="16">
        <f>RANK(I129,$I$8:$I$308,0)</f>
        <v>99</v>
      </c>
      <c r="K129" s="17">
        <v>0.62877800255116112</v>
      </c>
      <c r="L129" s="17">
        <v>0.41818992420864914</v>
      </c>
      <c r="M129" s="16">
        <f>RANK(K129,$K$8:$K$308,0)</f>
        <v>152</v>
      </c>
      <c r="N129" s="16">
        <f>RANK(L129,$L$8:$L$308,0)</f>
        <v>129</v>
      </c>
      <c r="O129" s="16">
        <f>IFERROR(SUM(J129,M129,N129),"")</f>
        <v>380</v>
      </c>
      <c r="P129" s="18">
        <f>RANK(O129,$O$8:$O$308,1)</f>
        <v>122</v>
      </c>
    </row>
    <row r="130" spans="2:16" ht="15.6">
      <c r="B130" s="13" t="s">
        <v>269</v>
      </c>
      <c r="C130" s="13" t="s">
        <v>222</v>
      </c>
      <c r="D130" s="14">
        <v>9</v>
      </c>
      <c r="E130" s="14">
        <v>405250.908</v>
      </c>
      <c r="F130" s="14">
        <v>428</v>
      </c>
      <c r="G130" s="14">
        <v>652173.5797</v>
      </c>
      <c r="H130" s="14">
        <v>982</v>
      </c>
      <c r="I130" s="15">
        <v>1.6245487364620939</v>
      </c>
      <c r="J130" s="16">
        <f>RANK(I130,$I$8:$I$308,0)</f>
        <v>108</v>
      </c>
      <c r="K130" s="17">
        <v>0.62138504320646581</v>
      </c>
      <c r="L130" s="17">
        <v>0.43584521384928715</v>
      </c>
      <c r="M130" s="16">
        <f>RANK(K130,$K$8:$K$308,0)</f>
        <v>161</v>
      </c>
      <c r="N130" s="16">
        <f>RANK(L130,$L$8:$L$308,0)</f>
        <v>118</v>
      </c>
      <c r="O130" s="16">
        <f>IFERROR(SUM(J130,M130,N130),"")</f>
        <v>387</v>
      </c>
      <c r="P130" s="18">
        <f>RANK(O130,$O$8:$O$308,1)</f>
        <v>123</v>
      </c>
    </row>
    <row r="131" spans="2:16" ht="15.6">
      <c r="B131" s="13" t="s">
        <v>219</v>
      </c>
      <c r="C131" s="13" t="s">
        <v>220</v>
      </c>
      <c r="D131" s="14">
        <v>11</v>
      </c>
      <c r="E131" s="14">
        <v>590787.4850000001</v>
      </c>
      <c r="F131" s="14">
        <v>552</v>
      </c>
      <c r="G131" s="14">
        <v>970656.41059999994</v>
      </c>
      <c r="H131" s="14">
        <v>1253</v>
      </c>
      <c r="I131" s="15">
        <v>1.5691868758915835</v>
      </c>
      <c r="J131" s="16">
        <f>RANK(I131,$I$8:$I$308,0)</f>
        <v>110</v>
      </c>
      <c r="K131" s="17">
        <v>0.60864738392322748</v>
      </c>
      <c r="L131" s="17">
        <v>0.44054269752593778</v>
      </c>
      <c r="M131" s="16">
        <f>RANK(K131,$K$8:$K$308,0)</f>
        <v>167</v>
      </c>
      <c r="N131" s="16">
        <f>RANK(L131,$L$8:$L$308,0)</f>
        <v>112</v>
      </c>
      <c r="O131" s="16">
        <f>IFERROR(SUM(J131,M131,N131),"")</f>
        <v>389</v>
      </c>
      <c r="P131" s="18">
        <f>RANK(O131,$O$8:$O$308,1)</f>
        <v>124</v>
      </c>
    </row>
    <row r="132" spans="2:16" ht="15.6">
      <c r="B132" s="13" t="s">
        <v>261</v>
      </c>
      <c r="C132" s="13" t="s">
        <v>177</v>
      </c>
      <c r="D132" s="14">
        <v>1</v>
      </c>
      <c r="E132" s="14">
        <v>74936.722999999998</v>
      </c>
      <c r="F132" s="14">
        <v>87</v>
      </c>
      <c r="G132" s="14">
        <v>123377.0003</v>
      </c>
      <c r="H132" s="14">
        <v>175</v>
      </c>
      <c r="I132" s="15">
        <v>1.1363636363636365</v>
      </c>
      <c r="J132" s="16">
        <f>RANK(I132,$I$8:$I$308,0)</f>
        <v>146</v>
      </c>
      <c r="K132" s="17">
        <v>0.6073800045209885</v>
      </c>
      <c r="L132" s="17">
        <v>0.49714285714285716</v>
      </c>
      <c r="M132" s="16">
        <f>RANK(K132,$K$8:$K$308,0)</f>
        <v>168</v>
      </c>
      <c r="N132" s="16">
        <f>RANK(L132,$L$8:$L$308,0)</f>
        <v>75</v>
      </c>
      <c r="O132" s="16">
        <f>IFERROR(SUM(J132,M132,N132),"")</f>
        <v>389</v>
      </c>
      <c r="P132" s="18">
        <f>RANK(O132,$O$8:$O$308,1)</f>
        <v>124</v>
      </c>
    </row>
    <row r="133" spans="2:16" ht="15.6">
      <c r="B133" s="13" t="s">
        <v>380</v>
      </c>
      <c r="C133" s="13" t="s">
        <v>156</v>
      </c>
      <c r="D133" s="14">
        <v>9</v>
      </c>
      <c r="E133" s="14">
        <v>984392.44</v>
      </c>
      <c r="F133" s="14">
        <v>504</v>
      </c>
      <c r="G133" s="14">
        <v>1446140.3596999999</v>
      </c>
      <c r="H133" s="14">
        <v>1232</v>
      </c>
      <c r="I133" s="15">
        <v>1.2362637362637363</v>
      </c>
      <c r="J133" s="16">
        <f>RANK(I133,$I$8:$I$308,0)</f>
        <v>138</v>
      </c>
      <c r="K133" s="17">
        <v>0.68070324806107407</v>
      </c>
      <c r="L133" s="17">
        <v>0.40909090909090912</v>
      </c>
      <c r="M133" s="16">
        <f>RANK(K133,$K$8:$K$308,0)</f>
        <v>117</v>
      </c>
      <c r="N133" s="16">
        <f>RANK(L133,$L$8:$L$308,0)</f>
        <v>137</v>
      </c>
      <c r="O133" s="16">
        <f>IFERROR(SUM(J133,M133,N133),"")</f>
        <v>392</v>
      </c>
      <c r="P133" s="18">
        <f>RANK(O133,$O$8:$O$308,1)</f>
        <v>126</v>
      </c>
    </row>
    <row r="134" spans="2:16" ht="15.6">
      <c r="B134" s="13" t="s">
        <v>209</v>
      </c>
      <c r="C134" s="13" t="s">
        <v>210</v>
      </c>
      <c r="D134" s="14">
        <v>45</v>
      </c>
      <c r="E134" s="14">
        <v>407921.908</v>
      </c>
      <c r="F134" s="14">
        <v>362</v>
      </c>
      <c r="G134" s="14">
        <v>759179.84990000003</v>
      </c>
      <c r="H134" s="14">
        <v>1006</v>
      </c>
      <c r="I134" s="15">
        <v>6.9875776397515521</v>
      </c>
      <c r="J134" s="16">
        <f>RANK(I134,$I$8:$I$308,0)</f>
        <v>15</v>
      </c>
      <c r="K134" s="17">
        <v>0.53731919788668248</v>
      </c>
      <c r="L134" s="17">
        <v>0.35984095427435386</v>
      </c>
      <c r="M134" s="16">
        <f>RANK(K134,$K$8:$K$308,0)</f>
        <v>209</v>
      </c>
      <c r="N134" s="16">
        <f>RANK(L134,$L$8:$L$308,0)</f>
        <v>176</v>
      </c>
      <c r="O134" s="16">
        <f>IFERROR(SUM(J134,M134,N134),"")</f>
        <v>400</v>
      </c>
      <c r="P134" s="18">
        <f>RANK(O134,$O$8:$O$308,1)</f>
        <v>127</v>
      </c>
    </row>
    <row r="135" spans="2:16" ht="15.6">
      <c r="B135" s="13" t="s">
        <v>404</v>
      </c>
      <c r="C135" s="13" t="s">
        <v>186</v>
      </c>
      <c r="D135" s="14">
        <v>11</v>
      </c>
      <c r="E135" s="14">
        <v>795473.41700000002</v>
      </c>
      <c r="F135" s="14">
        <v>608</v>
      </c>
      <c r="G135" s="14">
        <v>1222046.78</v>
      </c>
      <c r="H135" s="14">
        <v>1460</v>
      </c>
      <c r="I135" s="15">
        <v>1.2910798122065728</v>
      </c>
      <c r="J135" s="16">
        <f>RANK(I135,$I$8:$I$308,0)</f>
        <v>132</v>
      </c>
      <c r="K135" s="17">
        <v>0.65093532425984546</v>
      </c>
      <c r="L135" s="17">
        <v>0.41643835616438357</v>
      </c>
      <c r="M135" s="16">
        <f>RANK(K135,$K$8:$K$308,0)</f>
        <v>138</v>
      </c>
      <c r="N135" s="16">
        <f>RANK(L135,$L$8:$L$308,0)</f>
        <v>130</v>
      </c>
      <c r="O135" s="16">
        <f>IFERROR(SUM(J135,M135,N135),"")</f>
        <v>400</v>
      </c>
      <c r="P135" s="18">
        <f>RANK(O135,$O$8:$O$308,1)</f>
        <v>127</v>
      </c>
    </row>
    <row r="136" spans="2:16" ht="15.6">
      <c r="B136" s="13" t="s">
        <v>183</v>
      </c>
      <c r="C136" s="13" t="s">
        <v>184</v>
      </c>
      <c r="D136" s="14">
        <v>3</v>
      </c>
      <c r="E136" s="14">
        <v>1065663.777</v>
      </c>
      <c r="F136" s="14">
        <v>968</v>
      </c>
      <c r="G136" s="14">
        <v>1540506.7807</v>
      </c>
      <c r="H136" s="14">
        <v>1883</v>
      </c>
      <c r="I136" s="15">
        <v>0.32786885245901637</v>
      </c>
      <c r="J136" s="16">
        <f>RANK(I136,$I$8:$I$308,0)</f>
        <v>225</v>
      </c>
      <c r="K136" s="17">
        <v>0.69176182172711165</v>
      </c>
      <c r="L136" s="17">
        <v>0.51407328730748802</v>
      </c>
      <c r="M136" s="16">
        <f>RANK(K136,$K$8:$K$308,0)</f>
        <v>112</v>
      </c>
      <c r="N136" s="16">
        <f>RANK(L136,$L$8:$L$308,0)</f>
        <v>64</v>
      </c>
      <c r="O136" s="16">
        <f>IFERROR(SUM(J136,M136,N136),"")</f>
        <v>401</v>
      </c>
      <c r="P136" s="18">
        <f>RANK(O136,$O$8:$O$308,1)</f>
        <v>129</v>
      </c>
    </row>
    <row r="137" spans="2:16" ht="15.6">
      <c r="B137" s="13" t="s">
        <v>329</v>
      </c>
      <c r="C137" s="13" t="s">
        <v>113</v>
      </c>
      <c r="D137" s="14">
        <v>12</v>
      </c>
      <c r="E137" s="14">
        <v>494046.33400000003</v>
      </c>
      <c r="F137" s="14">
        <v>420</v>
      </c>
      <c r="G137" s="14">
        <v>791363.81149999995</v>
      </c>
      <c r="H137" s="14">
        <v>1062</v>
      </c>
      <c r="I137" s="15">
        <v>1.8691588785046729</v>
      </c>
      <c r="J137" s="16">
        <f>RANK(I137,$I$8:$I$308,0)</f>
        <v>96</v>
      </c>
      <c r="K137" s="17">
        <v>0.62429735454234891</v>
      </c>
      <c r="L137" s="17">
        <v>0.39548022598870058</v>
      </c>
      <c r="M137" s="16">
        <f>RANK(K137,$K$8:$K$308,0)</f>
        <v>158</v>
      </c>
      <c r="N137" s="16">
        <f>RANK(L137,$L$8:$L$308,0)</f>
        <v>148</v>
      </c>
      <c r="O137" s="16">
        <f>IFERROR(SUM(J137,M137,N137),"")</f>
        <v>402</v>
      </c>
      <c r="P137" s="18">
        <f>RANK(O137,$O$8:$O$308,1)</f>
        <v>130</v>
      </c>
    </row>
    <row r="138" spans="2:16" ht="15.6">
      <c r="B138" s="13" t="s">
        <v>390</v>
      </c>
      <c r="C138" s="13" t="s">
        <v>245</v>
      </c>
      <c r="D138" s="14">
        <v>6</v>
      </c>
      <c r="E138" s="14">
        <v>380902.06200000003</v>
      </c>
      <c r="F138" s="14">
        <v>276</v>
      </c>
      <c r="G138" s="14">
        <v>600040.06999999995</v>
      </c>
      <c r="H138" s="14">
        <v>678</v>
      </c>
      <c r="I138" s="15">
        <v>1.4925373134328359</v>
      </c>
      <c r="J138" s="16">
        <f>RANK(I138,$I$8:$I$308,0)</f>
        <v>116</v>
      </c>
      <c r="K138" s="17">
        <v>0.63479437631556845</v>
      </c>
      <c r="L138" s="17">
        <v>0.40707964601769914</v>
      </c>
      <c r="M138" s="16">
        <f>RANK(K138,$K$8:$K$308,0)</f>
        <v>151</v>
      </c>
      <c r="N138" s="16">
        <f>RANK(L138,$L$8:$L$308,0)</f>
        <v>141</v>
      </c>
      <c r="O138" s="16">
        <f>IFERROR(SUM(J138,M138,N138),"")</f>
        <v>408</v>
      </c>
      <c r="P138" s="18">
        <f>RANK(O138,$O$8:$O$308,1)</f>
        <v>131</v>
      </c>
    </row>
    <row r="139" spans="2:16" ht="15.6">
      <c r="B139" s="13" t="s">
        <v>328</v>
      </c>
      <c r="C139" s="13" t="s">
        <v>247</v>
      </c>
      <c r="D139" s="14">
        <v>8</v>
      </c>
      <c r="E139" s="14">
        <v>604326.20900000003</v>
      </c>
      <c r="F139" s="14">
        <v>575</v>
      </c>
      <c r="G139" s="14">
        <v>912451.0392</v>
      </c>
      <c r="H139" s="14">
        <v>1366</v>
      </c>
      <c r="I139" s="15">
        <v>1.0113780025284449</v>
      </c>
      <c r="J139" s="16">
        <f>RANK(I139,$I$8:$I$308,0)</f>
        <v>158</v>
      </c>
      <c r="K139" s="17">
        <v>0.66231083426662396</v>
      </c>
      <c r="L139" s="17">
        <v>0.42093704245973645</v>
      </c>
      <c r="M139" s="16">
        <f>RANK(K139,$K$8:$K$308,0)</f>
        <v>128</v>
      </c>
      <c r="N139" s="16">
        <f>RANK(L139,$L$8:$L$308,0)</f>
        <v>127</v>
      </c>
      <c r="O139" s="16">
        <f>IFERROR(SUM(J139,M139,N139),"")</f>
        <v>413</v>
      </c>
      <c r="P139" s="18">
        <f>RANK(O139,$O$8:$O$308,1)</f>
        <v>132</v>
      </c>
    </row>
    <row r="140" spans="2:16" ht="15.6">
      <c r="B140" s="13" t="s">
        <v>226</v>
      </c>
      <c r="C140" s="13" t="s">
        <v>137</v>
      </c>
      <c r="D140" s="14">
        <v>5</v>
      </c>
      <c r="E140" s="14">
        <v>191631.36199999999</v>
      </c>
      <c r="F140" s="14">
        <v>81</v>
      </c>
      <c r="G140" s="14">
        <v>323203.52</v>
      </c>
      <c r="H140" s="14">
        <v>241</v>
      </c>
      <c r="I140" s="15">
        <v>3.125</v>
      </c>
      <c r="J140" s="16">
        <f>RANK(I140,$I$8:$I$308,0)</f>
        <v>53</v>
      </c>
      <c r="K140" s="17">
        <v>0.59291236060795371</v>
      </c>
      <c r="L140" s="17">
        <v>0.33609958506224069</v>
      </c>
      <c r="M140" s="16">
        <f>RANK(K140,$K$8:$K$308,0)</f>
        <v>179</v>
      </c>
      <c r="N140" s="16">
        <f>RANK(L140,$L$8:$L$308,0)</f>
        <v>184</v>
      </c>
      <c r="O140" s="16">
        <f>IFERROR(SUM(J140,M140,N140),"")</f>
        <v>416</v>
      </c>
      <c r="P140" s="18">
        <f>RANK(O140,$O$8:$O$308,1)</f>
        <v>133</v>
      </c>
    </row>
    <row r="141" spans="2:16" ht="15.6">
      <c r="B141" s="13" t="s">
        <v>287</v>
      </c>
      <c r="C141" s="13" t="s">
        <v>271</v>
      </c>
      <c r="D141" s="14">
        <v>1</v>
      </c>
      <c r="E141" s="14">
        <v>651197.125</v>
      </c>
      <c r="F141" s="14">
        <v>517</v>
      </c>
      <c r="G141" s="14">
        <v>878909.08979999996</v>
      </c>
      <c r="H141" s="14">
        <v>1138</v>
      </c>
      <c r="I141" s="15">
        <v>0.1610305958132045</v>
      </c>
      <c r="J141" s="16">
        <f>RANK(I141,$I$8:$I$308,0)</f>
        <v>240</v>
      </c>
      <c r="K141" s="17">
        <v>0.74091522383524677</v>
      </c>
      <c r="L141" s="17">
        <v>0.45430579964850615</v>
      </c>
      <c r="M141" s="16">
        <f>RANK(K141,$K$8:$K$308,0)</f>
        <v>73</v>
      </c>
      <c r="N141" s="16">
        <f>RANK(L141,$L$8:$L$308,0)</f>
        <v>103</v>
      </c>
      <c r="O141" s="16">
        <f>IFERROR(SUM(J141,M141,N141),"")</f>
        <v>416</v>
      </c>
      <c r="P141" s="18">
        <f>RANK(O141,$O$8:$O$308,1)</f>
        <v>133</v>
      </c>
    </row>
    <row r="142" spans="2:16" ht="15.6">
      <c r="B142" s="13" t="s">
        <v>127</v>
      </c>
      <c r="C142" s="13" t="s">
        <v>129</v>
      </c>
      <c r="D142" s="14">
        <v>0</v>
      </c>
      <c r="E142" s="14">
        <v>74645.150999999998</v>
      </c>
      <c r="F142" s="14">
        <v>77</v>
      </c>
      <c r="G142" s="14">
        <v>102215.01</v>
      </c>
      <c r="H142" s="14">
        <v>161</v>
      </c>
      <c r="I142" s="15">
        <v>0</v>
      </c>
      <c r="J142" s="16">
        <f>RANK(I142,$I$8:$I$308,0)</f>
        <v>250</v>
      </c>
      <c r="K142" s="17">
        <v>0.73027582739560459</v>
      </c>
      <c r="L142" s="17">
        <v>0.47826086956521741</v>
      </c>
      <c r="M142" s="16">
        <f>RANK(K142,$K$8:$K$308,0)</f>
        <v>82</v>
      </c>
      <c r="N142" s="16">
        <f>RANK(L142,$L$8:$L$308,0)</f>
        <v>86</v>
      </c>
      <c r="O142" s="16">
        <f>IFERROR(SUM(J142,M142,N142),"")</f>
        <v>418</v>
      </c>
      <c r="P142" s="18">
        <f>RANK(O142,$O$8:$O$308,1)</f>
        <v>135</v>
      </c>
    </row>
    <row r="143" spans="2:16" ht="15.6">
      <c r="B143" s="13" t="s">
        <v>372</v>
      </c>
      <c r="C143" s="13" t="s">
        <v>137</v>
      </c>
      <c r="D143" s="14">
        <v>22</v>
      </c>
      <c r="E143" s="14">
        <v>1120439.4260000002</v>
      </c>
      <c r="F143" s="14">
        <v>569</v>
      </c>
      <c r="G143" s="14">
        <v>1862759.8855999999</v>
      </c>
      <c r="H143" s="14">
        <v>1542</v>
      </c>
      <c r="I143" s="15">
        <v>2.2610483042137717</v>
      </c>
      <c r="J143" s="16">
        <f>RANK(I143,$I$8:$I$308,0)</f>
        <v>80</v>
      </c>
      <c r="K143" s="17">
        <v>0.60149428526001547</v>
      </c>
      <c r="L143" s="17">
        <v>0.36900129701686124</v>
      </c>
      <c r="M143" s="16">
        <f>RANK(K143,$K$8:$K$308,0)</f>
        <v>173</v>
      </c>
      <c r="N143" s="16">
        <f>RANK(L143,$L$8:$L$308,0)</f>
        <v>166</v>
      </c>
      <c r="O143" s="16">
        <f>IFERROR(SUM(J143,M143,N143),"")</f>
        <v>419</v>
      </c>
      <c r="P143" s="18">
        <f>RANK(O143,$O$8:$O$308,1)</f>
        <v>136</v>
      </c>
    </row>
    <row r="144" spans="2:16" ht="15.6">
      <c r="B144" s="13" t="s">
        <v>421</v>
      </c>
      <c r="C144" s="13" t="s">
        <v>271</v>
      </c>
      <c r="D144" s="14">
        <v>5</v>
      </c>
      <c r="E144" s="14">
        <v>484979.68799999997</v>
      </c>
      <c r="F144" s="14">
        <v>385</v>
      </c>
      <c r="G144" s="14">
        <v>684305.65949999995</v>
      </c>
      <c r="H144" s="14">
        <v>967</v>
      </c>
      <c r="I144" s="15">
        <v>0.85910652920962194</v>
      </c>
      <c r="J144" s="16">
        <f>RANK(I144,$I$8:$I$308,0)</f>
        <v>176</v>
      </c>
      <c r="K144" s="17">
        <v>0.70871792636401543</v>
      </c>
      <c r="L144" s="17">
        <v>0.39813857290589449</v>
      </c>
      <c r="M144" s="16">
        <f>RANK(K144,$K$8:$K$308,0)</f>
        <v>97</v>
      </c>
      <c r="N144" s="16">
        <f>RANK(L144,$L$8:$L$308,0)</f>
        <v>146</v>
      </c>
      <c r="O144" s="16">
        <f>IFERROR(SUM(J144,M144,N144),"")</f>
        <v>419</v>
      </c>
      <c r="P144" s="18">
        <f>RANK(O144,$O$8:$O$308,1)</f>
        <v>136</v>
      </c>
    </row>
    <row r="145" spans="2:16" ht="15.6">
      <c r="B145" s="13" t="s">
        <v>367</v>
      </c>
      <c r="C145" s="13" t="s">
        <v>360</v>
      </c>
      <c r="D145" s="14">
        <v>24</v>
      </c>
      <c r="E145" s="14">
        <v>466422.038</v>
      </c>
      <c r="F145" s="14">
        <v>464</v>
      </c>
      <c r="G145" s="14">
        <v>864672.08</v>
      </c>
      <c r="H145" s="14">
        <v>1231</v>
      </c>
      <c r="I145" s="15">
        <v>3.1290743155149934</v>
      </c>
      <c r="J145" s="16">
        <f>RANK(I145,$I$8:$I$308,0)</f>
        <v>52</v>
      </c>
      <c r="K145" s="17">
        <v>0.53942072236216998</v>
      </c>
      <c r="L145" s="17">
        <v>0.37692932575142163</v>
      </c>
      <c r="M145" s="16">
        <f>RANK(K145,$K$8:$K$308,0)</f>
        <v>207</v>
      </c>
      <c r="N145" s="16">
        <f>RANK(L145,$L$8:$L$308,0)</f>
        <v>161</v>
      </c>
      <c r="O145" s="16">
        <f>IFERROR(SUM(J145,M145,N145),"")</f>
        <v>420</v>
      </c>
      <c r="P145" s="18">
        <f>RANK(O145,$O$8:$O$308,1)</f>
        <v>138</v>
      </c>
    </row>
    <row r="146" spans="2:16" ht="15.6">
      <c r="B146" s="13" t="s">
        <v>312</v>
      </c>
      <c r="C146" s="13" t="s">
        <v>239</v>
      </c>
      <c r="D146" s="14">
        <v>1</v>
      </c>
      <c r="E146" s="14">
        <v>105775.371</v>
      </c>
      <c r="F146" s="14">
        <v>98</v>
      </c>
      <c r="G146" s="14">
        <v>148906.48000000001</v>
      </c>
      <c r="H146" s="14">
        <v>244</v>
      </c>
      <c r="I146" s="15">
        <v>0.68493150684931503</v>
      </c>
      <c r="J146" s="16">
        <f>RANK(I146,$I$8:$I$308,0)</f>
        <v>187</v>
      </c>
      <c r="K146" s="17">
        <v>0.71034766922164827</v>
      </c>
      <c r="L146" s="17">
        <v>0.40163934426229508</v>
      </c>
      <c r="M146" s="16">
        <f>RANK(K146,$K$8:$K$308,0)</f>
        <v>95</v>
      </c>
      <c r="N146" s="16">
        <f>RANK(L146,$L$8:$L$308,0)</f>
        <v>144</v>
      </c>
      <c r="O146" s="16">
        <f>IFERROR(SUM(J146,M146,N146),"")</f>
        <v>426</v>
      </c>
      <c r="P146" s="18">
        <f>RANK(O146,$O$8:$O$308,1)</f>
        <v>139</v>
      </c>
    </row>
    <row r="147" spans="2:16" ht="15.6">
      <c r="B147" s="13" t="s">
        <v>310</v>
      </c>
      <c r="C147" s="13" t="s">
        <v>197</v>
      </c>
      <c r="D147" s="14">
        <v>12</v>
      </c>
      <c r="E147" s="14">
        <v>150650.56299999999</v>
      </c>
      <c r="F147" s="14">
        <v>96</v>
      </c>
      <c r="G147" s="14">
        <v>264293.63050000003</v>
      </c>
      <c r="H147" s="14">
        <v>340</v>
      </c>
      <c r="I147" s="15">
        <v>4.918032786885246</v>
      </c>
      <c r="J147" s="16">
        <f>RANK(I147,$I$8:$I$308,0)</f>
        <v>22</v>
      </c>
      <c r="K147" s="17">
        <v>0.57001208358670596</v>
      </c>
      <c r="L147" s="17">
        <v>0.28235294117647058</v>
      </c>
      <c r="M147" s="16">
        <f>RANK(K147,$K$8:$K$308,0)</f>
        <v>188</v>
      </c>
      <c r="N147" s="16">
        <f>RANK(L147,$L$8:$L$308,0)</f>
        <v>217</v>
      </c>
      <c r="O147" s="16">
        <f>IFERROR(SUM(J147,M147,N147),"")</f>
        <v>427</v>
      </c>
      <c r="P147" s="18">
        <f>RANK(O147,$O$8:$O$308,1)</f>
        <v>140</v>
      </c>
    </row>
    <row r="148" spans="2:16" ht="15.6">
      <c r="B148" s="13" t="s">
        <v>430</v>
      </c>
      <c r="C148" s="13" t="s">
        <v>374</v>
      </c>
      <c r="D148" s="14">
        <v>21</v>
      </c>
      <c r="E148" s="14">
        <v>1264238.595</v>
      </c>
      <c r="F148" s="14">
        <v>833</v>
      </c>
      <c r="G148" s="14">
        <v>2017072.3296000001</v>
      </c>
      <c r="H148" s="14">
        <v>2227</v>
      </c>
      <c r="I148" s="15">
        <v>1.5064562410329987</v>
      </c>
      <c r="J148" s="16">
        <f>RANK(I148,$I$8:$I$308,0)</f>
        <v>113</v>
      </c>
      <c r="K148" s="17">
        <v>0.6267690932286536</v>
      </c>
      <c r="L148" s="17">
        <v>0.37404580152671757</v>
      </c>
      <c r="M148" s="16">
        <f>RANK(K148,$K$8:$K$308,0)</f>
        <v>155</v>
      </c>
      <c r="N148" s="16">
        <f>RANK(L148,$L$8:$L$308,0)</f>
        <v>162</v>
      </c>
      <c r="O148" s="16">
        <f>IFERROR(SUM(J148,M148,N148),"")</f>
        <v>430</v>
      </c>
      <c r="P148" s="18">
        <f>RANK(O148,$O$8:$O$308,1)</f>
        <v>141</v>
      </c>
    </row>
    <row r="149" spans="2:16" ht="15.6">
      <c r="B149" s="13" t="s">
        <v>189</v>
      </c>
      <c r="C149" s="13" t="s">
        <v>129</v>
      </c>
      <c r="D149" s="14">
        <v>3</v>
      </c>
      <c r="E149" s="14">
        <v>792176.34</v>
      </c>
      <c r="F149" s="14">
        <v>765</v>
      </c>
      <c r="G149" s="14">
        <v>1100101.9975999999</v>
      </c>
      <c r="H149" s="14">
        <v>1738</v>
      </c>
      <c r="I149" s="15">
        <v>0.3083247687564234</v>
      </c>
      <c r="J149" s="16">
        <f>RANK(I149,$I$8:$I$308,0)</f>
        <v>229</v>
      </c>
      <c r="K149" s="17">
        <v>0.72009353835210244</v>
      </c>
      <c r="L149" s="17">
        <v>0.44016110471806674</v>
      </c>
      <c r="M149" s="16">
        <f>RANK(K149,$K$8:$K$308,0)</f>
        <v>90</v>
      </c>
      <c r="N149" s="16">
        <f>RANK(L149,$L$8:$L$308,0)</f>
        <v>113</v>
      </c>
      <c r="O149" s="16">
        <f>IFERROR(SUM(J149,M149,N149),"")</f>
        <v>432</v>
      </c>
      <c r="P149" s="18">
        <f>RANK(O149,$O$8:$O$308,1)</f>
        <v>142</v>
      </c>
    </row>
    <row r="150" spans="2:16" ht="15.6">
      <c r="B150" s="13" t="s">
        <v>435</v>
      </c>
      <c r="C150" s="13" t="s">
        <v>140</v>
      </c>
      <c r="D150" s="14">
        <v>2</v>
      </c>
      <c r="E150" s="14">
        <v>853162.47900000005</v>
      </c>
      <c r="F150" s="14">
        <v>585</v>
      </c>
      <c r="G150" s="14">
        <v>1198365.7261999999</v>
      </c>
      <c r="H150" s="14">
        <v>1298</v>
      </c>
      <c r="I150" s="15">
        <v>0.28050490883590462</v>
      </c>
      <c r="J150" s="16">
        <f>RANK(I150,$I$8:$I$308,0)</f>
        <v>233</v>
      </c>
      <c r="K150" s="17">
        <v>0.71193831761641391</v>
      </c>
      <c r="L150" s="17">
        <v>0.45069337442218799</v>
      </c>
      <c r="M150" s="16">
        <f>RANK(K150,$K$8:$K$308,0)</f>
        <v>94</v>
      </c>
      <c r="N150" s="16">
        <f>RANK(L150,$L$8:$L$308,0)</f>
        <v>106</v>
      </c>
      <c r="O150" s="16">
        <f>IFERROR(SUM(J150,M150,N150),"")</f>
        <v>433</v>
      </c>
      <c r="P150" s="18">
        <f>RANK(O150,$O$8:$O$308,1)</f>
        <v>143</v>
      </c>
    </row>
    <row r="151" spans="2:16" ht="15.6">
      <c r="B151" s="13" t="s">
        <v>249</v>
      </c>
      <c r="C151" s="13" t="s">
        <v>137</v>
      </c>
      <c r="D151" s="14">
        <v>15</v>
      </c>
      <c r="E151" s="14">
        <v>573710.777</v>
      </c>
      <c r="F151" s="14">
        <v>239</v>
      </c>
      <c r="G151" s="14">
        <v>956411.29</v>
      </c>
      <c r="H151" s="14">
        <v>765</v>
      </c>
      <c r="I151" s="15">
        <v>2.8517110266159698</v>
      </c>
      <c r="J151" s="16">
        <f>RANK(I151,$I$8:$I$308,0)</f>
        <v>61</v>
      </c>
      <c r="K151" s="17">
        <v>0.59985780489897811</v>
      </c>
      <c r="L151" s="17">
        <v>0.31241830065359477</v>
      </c>
      <c r="M151" s="16">
        <f>RANK(K151,$K$8:$K$308,0)</f>
        <v>175</v>
      </c>
      <c r="N151" s="16">
        <f>RANK(L151,$L$8:$L$308,0)</f>
        <v>198</v>
      </c>
      <c r="O151" s="16">
        <f>IFERROR(SUM(J151,M151,N151),"")</f>
        <v>434</v>
      </c>
      <c r="P151" s="18">
        <f>RANK(O151,$O$8:$O$308,1)</f>
        <v>144</v>
      </c>
    </row>
    <row r="152" spans="2:16" ht="15.6">
      <c r="B152" s="13" t="s">
        <v>235</v>
      </c>
      <c r="C152" s="13" t="s">
        <v>208</v>
      </c>
      <c r="D152" s="14">
        <v>0</v>
      </c>
      <c r="E152" s="14">
        <v>109627.708</v>
      </c>
      <c r="F152" s="14">
        <v>85</v>
      </c>
      <c r="G152" s="14">
        <v>146631.76</v>
      </c>
      <c r="H152" s="14">
        <v>197</v>
      </c>
      <c r="I152" s="15">
        <v>0</v>
      </c>
      <c r="J152" s="16">
        <f>RANK(I152,$I$8:$I$308,0)</f>
        <v>250</v>
      </c>
      <c r="K152" s="17">
        <v>0.74763958367546013</v>
      </c>
      <c r="L152" s="17">
        <v>0.43147208121827413</v>
      </c>
      <c r="M152" s="16">
        <f>RANK(K152,$K$8:$K$308,0)</f>
        <v>69</v>
      </c>
      <c r="N152" s="16">
        <f>RANK(L152,$L$8:$L$308,0)</f>
        <v>121</v>
      </c>
      <c r="O152" s="16">
        <f>IFERROR(SUM(J152,M152,N152),"")</f>
        <v>440</v>
      </c>
      <c r="P152" s="18">
        <f>RANK(O152,$O$8:$O$308,1)</f>
        <v>145</v>
      </c>
    </row>
    <row r="153" spans="2:16" ht="15.6">
      <c r="B153" s="13" t="s">
        <v>342</v>
      </c>
      <c r="C153" s="13" t="s">
        <v>143</v>
      </c>
      <c r="D153" s="14">
        <v>14</v>
      </c>
      <c r="E153" s="14">
        <v>1251135.0260000001</v>
      </c>
      <c r="F153" s="14">
        <v>528</v>
      </c>
      <c r="G153" s="14">
        <v>1898118.92</v>
      </c>
      <c r="H153" s="14">
        <v>1557</v>
      </c>
      <c r="I153" s="15">
        <v>1.360544217687075</v>
      </c>
      <c r="J153" s="16">
        <f>RANK(I153,$I$8:$I$308,0)</f>
        <v>127</v>
      </c>
      <c r="K153" s="17">
        <v>0.65914469995378377</v>
      </c>
      <c r="L153" s="17">
        <v>0.33911368015414256</v>
      </c>
      <c r="M153" s="16">
        <f>RANK(K153,$K$8:$K$308,0)</f>
        <v>132</v>
      </c>
      <c r="N153" s="16">
        <f>RANK(L153,$L$8:$L$308,0)</f>
        <v>183</v>
      </c>
      <c r="O153" s="16">
        <f>IFERROR(SUM(J153,M153,N153),"")</f>
        <v>442</v>
      </c>
      <c r="P153" s="18">
        <f>RANK(O153,$O$8:$O$308,1)</f>
        <v>146</v>
      </c>
    </row>
    <row r="154" spans="2:16" ht="15.6">
      <c r="B154" s="13" t="s">
        <v>417</v>
      </c>
      <c r="C154" s="13" t="s">
        <v>184</v>
      </c>
      <c r="D154" s="14">
        <v>7</v>
      </c>
      <c r="E154" s="14">
        <v>452513.98100000003</v>
      </c>
      <c r="F154" s="14">
        <v>509</v>
      </c>
      <c r="G154" s="14">
        <v>704893.45019999996</v>
      </c>
      <c r="H154" s="14">
        <v>1241</v>
      </c>
      <c r="I154" s="15">
        <v>0.95628415300546443</v>
      </c>
      <c r="J154" s="16">
        <f>RANK(I154,$I$8:$I$308,0)</f>
        <v>165</v>
      </c>
      <c r="K154" s="17">
        <v>0.6419608252447343</v>
      </c>
      <c r="L154" s="17">
        <v>0.41015310233682511</v>
      </c>
      <c r="M154" s="16">
        <f>RANK(K154,$K$8:$K$308,0)</f>
        <v>144</v>
      </c>
      <c r="N154" s="16">
        <f>RANK(L154,$L$8:$L$308,0)</f>
        <v>133</v>
      </c>
      <c r="O154" s="16">
        <f>IFERROR(SUM(J154,M154,N154),"")</f>
        <v>442</v>
      </c>
      <c r="P154" s="18">
        <f>RANK(O154,$O$8:$O$308,1)</f>
        <v>146</v>
      </c>
    </row>
    <row r="155" spans="2:16" ht="15.6">
      <c r="B155" s="13" t="s">
        <v>281</v>
      </c>
      <c r="C155" s="13" t="s">
        <v>154</v>
      </c>
      <c r="D155" s="14">
        <v>7</v>
      </c>
      <c r="E155" s="14">
        <v>760969.25199999998</v>
      </c>
      <c r="F155" s="14">
        <v>553</v>
      </c>
      <c r="G155" s="14">
        <v>1166663.3828</v>
      </c>
      <c r="H155" s="14">
        <v>1351</v>
      </c>
      <c r="I155" s="15">
        <v>0.8771929824561403</v>
      </c>
      <c r="J155" s="16">
        <f>RANK(I155,$I$8:$I$308,0)</f>
        <v>173</v>
      </c>
      <c r="K155" s="17">
        <v>0.65226119480468192</v>
      </c>
      <c r="L155" s="17">
        <v>0.40932642487046633</v>
      </c>
      <c r="M155" s="16">
        <f>RANK(K155,$K$8:$K$308,0)</f>
        <v>136</v>
      </c>
      <c r="N155" s="16">
        <f>RANK(L155,$L$8:$L$308,0)</f>
        <v>135</v>
      </c>
      <c r="O155" s="16">
        <f>IFERROR(SUM(J155,M155,N155),"")</f>
        <v>444</v>
      </c>
      <c r="P155" s="18">
        <f>RANK(O155,$O$8:$O$308,1)</f>
        <v>148</v>
      </c>
    </row>
    <row r="156" spans="2:16" ht="15.6">
      <c r="B156" s="13" t="s">
        <v>173</v>
      </c>
      <c r="C156" s="13" t="s">
        <v>174</v>
      </c>
      <c r="D156" s="14">
        <v>1</v>
      </c>
      <c r="E156" s="14">
        <v>817514.777</v>
      </c>
      <c r="F156" s="14">
        <v>496</v>
      </c>
      <c r="G156" s="14">
        <v>1137659.6614999999</v>
      </c>
      <c r="H156" s="14">
        <v>1136</v>
      </c>
      <c r="I156" s="15">
        <v>0.15625</v>
      </c>
      <c r="J156" s="16">
        <f>RANK(I156,$I$8:$I$308,0)</f>
        <v>241</v>
      </c>
      <c r="K156" s="17">
        <v>0.71859344641095024</v>
      </c>
      <c r="L156" s="17">
        <v>0.43661971830985913</v>
      </c>
      <c r="M156" s="16">
        <f>RANK(K156,$K$8:$K$308,0)</f>
        <v>91</v>
      </c>
      <c r="N156" s="16">
        <f>RANK(L156,$L$8:$L$308,0)</f>
        <v>117</v>
      </c>
      <c r="O156" s="16">
        <f>IFERROR(SUM(J156,M156,N156),"")</f>
        <v>449</v>
      </c>
      <c r="P156" s="18">
        <f>RANK(O156,$O$8:$O$308,1)</f>
        <v>149</v>
      </c>
    </row>
    <row r="157" spans="2:16" ht="15.6">
      <c r="B157" s="13" t="s">
        <v>142</v>
      </c>
      <c r="C157" s="13" t="s">
        <v>143</v>
      </c>
      <c r="D157" s="14">
        <v>0</v>
      </c>
      <c r="E157" s="14">
        <v>68442.945000000007</v>
      </c>
      <c r="F157" s="14">
        <v>46</v>
      </c>
      <c r="G157" s="14">
        <v>89880.34</v>
      </c>
      <c r="H157" s="14">
        <v>116</v>
      </c>
      <c r="I157" s="15">
        <v>0</v>
      </c>
      <c r="J157" s="16">
        <f>RANK(I157,$I$8:$I$308,0)</f>
        <v>250</v>
      </c>
      <c r="K157" s="17">
        <v>0.76148960940735211</v>
      </c>
      <c r="L157" s="17">
        <v>0.39655172413793105</v>
      </c>
      <c r="M157" s="16">
        <f>RANK(K157,$K$8:$K$308,0)</f>
        <v>57</v>
      </c>
      <c r="N157" s="16">
        <f>RANK(L157,$L$8:$L$308,0)</f>
        <v>147</v>
      </c>
      <c r="O157" s="16">
        <f>IFERROR(SUM(J157,M157,N157),"")</f>
        <v>454</v>
      </c>
      <c r="P157" s="18">
        <f>RANK(O157,$O$8:$O$308,1)</f>
        <v>150</v>
      </c>
    </row>
    <row r="158" spans="2:16" ht="15.6">
      <c r="B158" s="13" t="s">
        <v>363</v>
      </c>
      <c r="C158" s="13" t="s">
        <v>124</v>
      </c>
      <c r="D158" s="14">
        <v>0</v>
      </c>
      <c r="E158" s="14">
        <v>86229.254000000001</v>
      </c>
      <c r="F158" s="14">
        <v>74</v>
      </c>
      <c r="G158" s="14">
        <v>123771.7194</v>
      </c>
      <c r="H158" s="14">
        <v>161</v>
      </c>
      <c r="I158" s="15">
        <v>0</v>
      </c>
      <c r="J158" s="16">
        <f>RANK(I158,$I$8:$I$308,0)</f>
        <v>250</v>
      </c>
      <c r="K158" s="17">
        <v>0.69667977804629255</v>
      </c>
      <c r="L158" s="17">
        <v>0.45962732919254656</v>
      </c>
      <c r="M158" s="16">
        <f>RANK(K158,$K$8:$K$308,0)</f>
        <v>106</v>
      </c>
      <c r="N158" s="16">
        <f>RANK(L158,$L$8:$L$308,0)</f>
        <v>101</v>
      </c>
      <c r="O158" s="16">
        <f>IFERROR(SUM(J158,M158,N158),"")</f>
        <v>457</v>
      </c>
      <c r="P158" s="18">
        <f>RANK(O158,$O$8:$O$308,1)</f>
        <v>151</v>
      </c>
    </row>
    <row r="159" spans="2:16" ht="15.6">
      <c r="B159" s="13" t="s">
        <v>368</v>
      </c>
      <c r="C159" s="13" t="s">
        <v>197</v>
      </c>
      <c r="D159" s="14">
        <v>11</v>
      </c>
      <c r="E159" s="14">
        <v>1045895.026</v>
      </c>
      <c r="F159" s="14">
        <v>514</v>
      </c>
      <c r="G159" s="14">
        <v>1631319.6387</v>
      </c>
      <c r="H159" s="14">
        <v>1409</v>
      </c>
      <c r="I159" s="15">
        <v>1.229050279329609</v>
      </c>
      <c r="J159" s="16">
        <f>RANK(I159,$I$8:$I$308,0)</f>
        <v>140</v>
      </c>
      <c r="K159" s="17">
        <v>0.6411343314872826</v>
      </c>
      <c r="L159" s="17">
        <v>0.36479772888573458</v>
      </c>
      <c r="M159" s="16">
        <f>RANK(K159,$K$8:$K$308,0)</f>
        <v>147</v>
      </c>
      <c r="N159" s="16">
        <f>RANK(L159,$L$8:$L$308,0)</f>
        <v>170</v>
      </c>
      <c r="O159" s="16">
        <f>IFERROR(SUM(J159,M159,N159),"")</f>
        <v>457</v>
      </c>
      <c r="P159" s="18">
        <f>RANK(O159,$O$8:$O$308,1)</f>
        <v>151</v>
      </c>
    </row>
    <row r="160" spans="2:16" ht="15.6">
      <c r="B160" s="13" t="s">
        <v>155</v>
      </c>
      <c r="C160" s="13" t="s">
        <v>156</v>
      </c>
      <c r="D160" s="14">
        <v>7</v>
      </c>
      <c r="E160" s="14">
        <v>635565.35</v>
      </c>
      <c r="F160" s="14">
        <v>320</v>
      </c>
      <c r="G160" s="14">
        <v>1025688.6299000001</v>
      </c>
      <c r="H160" s="14">
        <v>866</v>
      </c>
      <c r="I160" s="15">
        <v>1.2820512820512822</v>
      </c>
      <c r="J160" s="16">
        <f>RANK(I160,$I$8:$I$308,0)</f>
        <v>133</v>
      </c>
      <c r="K160" s="17">
        <v>0.61964745583848846</v>
      </c>
      <c r="L160" s="17">
        <v>0.36951501154734412</v>
      </c>
      <c r="M160" s="16">
        <f>RANK(K160,$K$8:$K$308,0)</f>
        <v>162</v>
      </c>
      <c r="N160" s="16">
        <f>RANK(L160,$L$8:$L$308,0)</f>
        <v>165</v>
      </c>
      <c r="O160" s="16">
        <f>IFERROR(SUM(J160,M160,N160),"")</f>
        <v>460</v>
      </c>
      <c r="P160" s="18">
        <f>RANK(O160,$O$8:$O$308,1)</f>
        <v>153</v>
      </c>
    </row>
    <row r="161" spans="2:16" ht="15.6">
      <c r="B161" s="13" t="s">
        <v>377</v>
      </c>
      <c r="C161" s="13" t="s">
        <v>208</v>
      </c>
      <c r="D161" s="14">
        <v>0</v>
      </c>
      <c r="E161" s="14">
        <v>111575.12599999999</v>
      </c>
      <c r="F161" s="14">
        <v>101</v>
      </c>
      <c r="G161" s="14">
        <v>160550.26</v>
      </c>
      <c r="H161" s="14">
        <v>224</v>
      </c>
      <c r="I161" s="15">
        <v>0</v>
      </c>
      <c r="J161" s="16">
        <f>RANK(I161,$I$8:$I$308,0)</f>
        <v>250</v>
      </c>
      <c r="K161" s="17">
        <v>0.69495450209797216</v>
      </c>
      <c r="L161" s="17">
        <v>0.45089285714285715</v>
      </c>
      <c r="M161" s="16">
        <f>RANK(K161,$K$8:$K$308,0)</f>
        <v>109</v>
      </c>
      <c r="N161" s="16">
        <f>RANK(L161,$L$8:$L$308,0)</f>
        <v>104</v>
      </c>
      <c r="O161" s="16">
        <f>IFERROR(SUM(J161,M161,N161),"")</f>
        <v>463</v>
      </c>
      <c r="P161" s="18">
        <f>RANK(O161,$O$8:$O$308,1)</f>
        <v>154</v>
      </c>
    </row>
    <row r="162" spans="2:16" ht="15.6">
      <c r="B162" s="13" t="s">
        <v>401</v>
      </c>
      <c r="C162" s="13" t="s">
        <v>318</v>
      </c>
      <c r="D162" s="14">
        <v>15</v>
      </c>
      <c r="E162" s="14">
        <v>318607.22100000002</v>
      </c>
      <c r="F162" s="14">
        <v>197</v>
      </c>
      <c r="G162" s="14">
        <v>544186.01910000003</v>
      </c>
      <c r="H162" s="14">
        <v>714</v>
      </c>
      <c r="I162" s="15">
        <v>2.9013539651837523</v>
      </c>
      <c r="J162" s="16">
        <f>RANK(I162,$I$8:$I$308,0)</f>
        <v>60</v>
      </c>
      <c r="K162" s="17">
        <v>0.58547483731193117</v>
      </c>
      <c r="L162" s="17">
        <v>0.27591036414565828</v>
      </c>
      <c r="M162" s="16">
        <f>RANK(K162,$K$8:$K$308,0)</f>
        <v>181</v>
      </c>
      <c r="N162" s="16">
        <f>RANK(L162,$L$8:$L$308,0)</f>
        <v>223</v>
      </c>
      <c r="O162" s="16">
        <f>IFERROR(SUM(J162,M162,N162),"")</f>
        <v>464</v>
      </c>
      <c r="P162" s="18">
        <f>RANK(O162,$O$8:$O$308,1)</f>
        <v>155</v>
      </c>
    </row>
    <row r="163" spans="2:16" ht="15.6">
      <c r="B163" s="13" t="s">
        <v>405</v>
      </c>
      <c r="C163" s="13" t="s">
        <v>172</v>
      </c>
      <c r="D163" s="14">
        <v>14</v>
      </c>
      <c r="E163" s="14">
        <v>89942.793000000005</v>
      </c>
      <c r="F163" s="14">
        <v>94</v>
      </c>
      <c r="G163" s="14">
        <v>180014.43</v>
      </c>
      <c r="H163" s="14">
        <v>338</v>
      </c>
      <c r="I163" s="15">
        <v>5.7377049180327866</v>
      </c>
      <c r="J163" s="16">
        <f>RANK(I163,$I$8:$I$308,0)</f>
        <v>18</v>
      </c>
      <c r="K163" s="17">
        <v>0.4996421286893501</v>
      </c>
      <c r="L163" s="17">
        <v>0.27810650887573962</v>
      </c>
      <c r="M163" s="16">
        <f>RANK(K163,$K$8:$K$308,0)</f>
        <v>227</v>
      </c>
      <c r="N163" s="16">
        <f>RANK(L163,$L$8:$L$308,0)</f>
        <v>221</v>
      </c>
      <c r="O163" s="16">
        <f>IFERROR(SUM(J163,M163,N163),"")</f>
        <v>466</v>
      </c>
      <c r="P163" s="18">
        <f>RANK(O163,$O$8:$O$308,1)</f>
        <v>156</v>
      </c>
    </row>
    <row r="164" spans="2:16" ht="15.6">
      <c r="B164" s="13" t="s">
        <v>418</v>
      </c>
      <c r="C164" s="13" t="s">
        <v>140</v>
      </c>
      <c r="D164" s="14">
        <v>7</v>
      </c>
      <c r="E164" s="14">
        <v>818288.84400000004</v>
      </c>
      <c r="F164" s="14">
        <v>610</v>
      </c>
      <c r="G164" s="14">
        <v>1286892.1189999999</v>
      </c>
      <c r="H164" s="14">
        <v>1491</v>
      </c>
      <c r="I164" s="15">
        <v>0.79455164585698068</v>
      </c>
      <c r="J164" s="16">
        <f>RANK(I164,$I$8:$I$308,0)</f>
        <v>181</v>
      </c>
      <c r="K164" s="17">
        <v>0.63586436805275059</v>
      </c>
      <c r="L164" s="17">
        <v>0.40912139503688799</v>
      </c>
      <c r="M164" s="16">
        <f>RANK(K164,$K$8:$K$308,0)</f>
        <v>150</v>
      </c>
      <c r="N164" s="16">
        <f>RANK(L164,$L$8:$L$308,0)</f>
        <v>136</v>
      </c>
      <c r="O164" s="16">
        <f>IFERROR(SUM(J164,M164,N164),"")</f>
        <v>467</v>
      </c>
      <c r="P164" s="18">
        <f>RANK(O164,$O$8:$O$308,1)</f>
        <v>157</v>
      </c>
    </row>
    <row r="165" spans="2:16" ht="15.6">
      <c r="B165" s="13" t="s">
        <v>336</v>
      </c>
      <c r="C165" s="13" t="s">
        <v>128</v>
      </c>
      <c r="D165" s="14">
        <v>1</v>
      </c>
      <c r="E165" s="14">
        <v>24164.257000000001</v>
      </c>
      <c r="F165" s="14">
        <v>23</v>
      </c>
      <c r="G165" s="14">
        <v>42892.57</v>
      </c>
      <c r="H165" s="14">
        <v>70</v>
      </c>
      <c r="I165" s="15">
        <v>2.1276595744680851</v>
      </c>
      <c r="J165" s="16">
        <f>RANK(I165,$I$8:$I$308,0)</f>
        <v>87</v>
      </c>
      <c r="K165" s="17">
        <v>0.56336696542081766</v>
      </c>
      <c r="L165" s="17">
        <v>0.32857142857142857</v>
      </c>
      <c r="M165" s="16">
        <f>RANK(K165,$K$8:$K$308,0)</f>
        <v>193</v>
      </c>
      <c r="N165" s="16">
        <f>RANK(L165,$L$8:$L$308,0)</f>
        <v>188</v>
      </c>
      <c r="O165" s="16">
        <f>IFERROR(SUM(J165,M165,N165),"")</f>
        <v>468</v>
      </c>
      <c r="P165" s="18">
        <f>RANK(O165,$O$8:$O$308,1)</f>
        <v>158</v>
      </c>
    </row>
    <row r="166" spans="2:16" ht="15.6">
      <c r="B166" s="13" t="s">
        <v>202</v>
      </c>
      <c r="C166" s="13" t="s">
        <v>203</v>
      </c>
      <c r="D166" s="14">
        <v>12</v>
      </c>
      <c r="E166" s="14">
        <v>474448.26299999998</v>
      </c>
      <c r="F166" s="14">
        <v>454</v>
      </c>
      <c r="G166" s="14">
        <v>794160.70990000002</v>
      </c>
      <c r="H166" s="14">
        <v>1270</v>
      </c>
      <c r="I166" s="15">
        <v>1.4705882352941175</v>
      </c>
      <c r="J166" s="16">
        <f>RANK(I166,$I$8:$I$308,0)</f>
        <v>118</v>
      </c>
      <c r="K166" s="17">
        <v>0.59742097170702646</v>
      </c>
      <c r="L166" s="17">
        <v>0.35748031496062993</v>
      </c>
      <c r="M166" s="16">
        <f>RANK(K166,$K$8:$K$308,0)</f>
        <v>176</v>
      </c>
      <c r="N166" s="16">
        <f>RANK(L166,$L$8:$L$308,0)</f>
        <v>177</v>
      </c>
      <c r="O166" s="16">
        <f>IFERROR(SUM(J166,M166,N166),"")</f>
        <v>471</v>
      </c>
      <c r="P166" s="18">
        <f>RANK(O166,$O$8:$O$308,1)</f>
        <v>159</v>
      </c>
    </row>
    <row r="167" spans="2:16" ht="15.6">
      <c r="B167" s="13" t="s">
        <v>282</v>
      </c>
      <c r="C167" s="13" t="s">
        <v>260</v>
      </c>
      <c r="D167" s="14">
        <v>12</v>
      </c>
      <c r="E167" s="14">
        <v>244988.22200000001</v>
      </c>
      <c r="F167" s="14">
        <v>161</v>
      </c>
      <c r="G167" s="14">
        <v>456452.21</v>
      </c>
      <c r="H167" s="14">
        <v>552</v>
      </c>
      <c r="I167" s="15">
        <v>3.0690537084398977</v>
      </c>
      <c r="J167" s="16">
        <f>RANK(I167,$I$8:$I$308,0)</f>
        <v>55</v>
      </c>
      <c r="K167" s="17">
        <v>0.53672261111409669</v>
      </c>
      <c r="L167" s="17">
        <v>0.29166666666666669</v>
      </c>
      <c r="M167" s="16">
        <f>RANK(K167,$K$8:$K$308,0)</f>
        <v>210</v>
      </c>
      <c r="N167" s="16">
        <f>RANK(L167,$L$8:$L$308,0)</f>
        <v>211</v>
      </c>
      <c r="O167" s="16">
        <f>IFERROR(SUM(J167,M167,N167),"")</f>
        <v>476</v>
      </c>
      <c r="P167" s="18">
        <f>RANK(O167,$O$8:$O$308,1)</f>
        <v>160</v>
      </c>
    </row>
    <row r="168" spans="2:16" ht="15.6">
      <c r="B168" s="13" t="s">
        <v>392</v>
      </c>
      <c r="C168" s="13" t="s">
        <v>197</v>
      </c>
      <c r="D168" s="14">
        <v>9</v>
      </c>
      <c r="E168" s="14">
        <v>99490.085000000006</v>
      </c>
      <c r="F168" s="14">
        <v>86</v>
      </c>
      <c r="G168" s="14">
        <v>213839.84</v>
      </c>
      <c r="H168" s="14">
        <v>296</v>
      </c>
      <c r="I168" s="15">
        <v>4.2857142857142856</v>
      </c>
      <c r="J168" s="16">
        <f>RANK(I168,$I$8:$I$308,0)</f>
        <v>30</v>
      </c>
      <c r="K168" s="17">
        <v>0.4652551414179884</v>
      </c>
      <c r="L168" s="17">
        <v>0.29054054054054052</v>
      </c>
      <c r="M168" s="16">
        <f>RANK(K168,$K$8:$K$308,0)</f>
        <v>238</v>
      </c>
      <c r="N168" s="16">
        <f>RANK(L168,$L$8:$L$308,0)</f>
        <v>212</v>
      </c>
      <c r="O168" s="16">
        <f>IFERROR(SUM(J168,M168,N168),"")</f>
        <v>480</v>
      </c>
      <c r="P168" s="18">
        <f>RANK(O168,$O$8:$O$308,1)</f>
        <v>161</v>
      </c>
    </row>
    <row r="169" spans="2:16" ht="15.6">
      <c r="B169" s="13" t="s">
        <v>382</v>
      </c>
      <c r="C169" s="13" t="s">
        <v>154</v>
      </c>
      <c r="D169" s="14">
        <v>6</v>
      </c>
      <c r="E169" s="14">
        <v>594884.07200000004</v>
      </c>
      <c r="F169" s="14">
        <v>451</v>
      </c>
      <c r="G169" s="14">
        <v>976715.4902</v>
      </c>
      <c r="H169" s="14">
        <v>1125</v>
      </c>
      <c r="I169" s="15">
        <v>0.89020771513353114</v>
      </c>
      <c r="J169" s="16">
        <f>RANK(I169,$I$8:$I$308,0)</f>
        <v>171</v>
      </c>
      <c r="K169" s="17">
        <v>0.60906587227175735</v>
      </c>
      <c r="L169" s="17">
        <v>0.40088888888888891</v>
      </c>
      <c r="M169" s="16">
        <f>RANK(K169,$K$8:$K$308,0)</f>
        <v>166</v>
      </c>
      <c r="N169" s="16">
        <f>RANK(L169,$L$8:$L$308,0)</f>
        <v>145</v>
      </c>
      <c r="O169" s="16">
        <f>IFERROR(SUM(J169,M169,N169),"")</f>
        <v>482</v>
      </c>
      <c r="P169" s="18">
        <f>RANK(O169,$O$8:$O$308,1)</f>
        <v>162</v>
      </c>
    </row>
    <row r="170" spans="2:16" ht="15.6">
      <c r="B170" s="13" t="s">
        <v>349</v>
      </c>
      <c r="C170" s="13" t="s">
        <v>262</v>
      </c>
      <c r="D170" s="14">
        <v>2</v>
      </c>
      <c r="E170" s="14">
        <v>363310.97200000001</v>
      </c>
      <c r="F170" s="14">
        <v>418</v>
      </c>
      <c r="G170" s="14">
        <v>547027.38</v>
      </c>
      <c r="H170" s="14">
        <v>1012</v>
      </c>
      <c r="I170" s="15">
        <v>0.33670033670033667</v>
      </c>
      <c r="J170" s="16">
        <f>RANK(I170,$I$8:$I$308,0)</f>
        <v>224</v>
      </c>
      <c r="K170" s="17">
        <v>0.66415500445334197</v>
      </c>
      <c r="L170" s="17">
        <v>0.41304347826086957</v>
      </c>
      <c r="M170" s="16">
        <f>RANK(K170,$K$8:$K$308,0)</f>
        <v>127</v>
      </c>
      <c r="N170" s="16">
        <f>RANK(L170,$L$8:$L$308,0)</f>
        <v>132</v>
      </c>
      <c r="O170" s="16">
        <f>IFERROR(SUM(J170,M170,N170),"")</f>
        <v>483</v>
      </c>
      <c r="P170" s="18">
        <f>RANK(O170,$O$8:$O$308,1)</f>
        <v>163</v>
      </c>
    </row>
    <row r="171" spans="2:16" ht="15.6">
      <c r="B171" s="13" t="s">
        <v>333</v>
      </c>
      <c r="C171" s="13" t="s">
        <v>137</v>
      </c>
      <c r="D171" s="14">
        <v>14</v>
      </c>
      <c r="E171" s="14">
        <v>681268.647</v>
      </c>
      <c r="F171" s="14">
        <v>302</v>
      </c>
      <c r="G171" s="14">
        <v>1195629.96</v>
      </c>
      <c r="H171" s="14">
        <v>1007</v>
      </c>
      <c r="I171" s="15">
        <v>1.9858156028368794</v>
      </c>
      <c r="J171" s="16">
        <f>RANK(I171,$I$8:$I$308,0)</f>
        <v>91</v>
      </c>
      <c r="K171" s="17">
        <v>0.56979890918758846</v>
      </c>
      <c r="L171" s="17">
        <v>0.29990069513406159</v>
      </c>
      <c r="M171" s="16">
        <f>RANK(K171,$K$8:$K$308,0)</f>
        <v>190</v>
      </c>
      <c r="N171" s="16">
        <f>RANK(L171,$L$8:$L$308,0)</f>
        <v>205</v>
      </c>
      <c r="O171" s="16">
        <f>IFERROR(SUM(J171,M171,N171),"")</f>
        <v>486</v>
      </c>
      <c r="P171" s="18">
        <f>RANK(O171,$O$8:$O$308,1)</f>
        <v>164</v>
      </c>
    </row>
    <row r="172" spans="2:16" ht="15.6">
      <c r="B172" s="13" t="s">
        <v>402</v>
      </c>
      <c r="C172" s="13" t="s">
        <v>156</v>
      </c>
      <c r="D172" s="14">
        <v>0</v>
      </c>
      <c r="E172" s="14">
        <v>300958.00900000002</v>
      </c>
      <c r="F172" s="14">
        <v>171</v>
      </c>
      <c r="G172" s="14">
        <v>445811.87</v>
      </c>
      <c r="H172" s="14">
        <v>393</v>
      </c>
      <c r="I172" s="15">
        <v>0</v>
      </c>
      <c r="J172" s="16">
        <f>RANK(I172,$I$8:$I$308,0)</f>
        <v>250</v>
      </c>
      <c r="K172" s="17">
        <v>0.67507850116238499</v>
      </c>
      <c r="L172" s="17">
        <v>0.4351145038167939</v>
      </c>
      <c r="M172" s="16">
        <f>RANK(K172,$K$8:$K$308,0)</f>
        <v>119</v>
      </c>
      <c r="N172" s="16">
        <f>RANK(L172,$L$8:$L$308,0)</f>
        <v>119</v>
      </c>
      <c r="O172" s="16">
        <f>IFERROR(SUM(J172,M172,N172),"")</f>
        <v>488</v>
      </c>
      <c r="P172" s="18">
        <f>RANK(O172,$O$8:$O$308,1)</f>
        <v>165</v>
      </c>
    </row>
    <row r="173" spans="2:16" ht="15.6">
      <c r="B173" s="13" t="s">
        <v>196</v>
      </c>
      <c r="C173" s="13" t="s">
        <v>197</v>
      </c>
      <c r="D173" s="14">
        <v>2</v>
      </c>
      <c r="E173" s="14">
        <v>419917.66399999999</v>
      </c>
      <c r="F173" s="14">
        <v>202</v>
      </c>
      <c r="G173" s="14">
        <v>637032.43000000005</v>
      </c>
      <c r="H173" s="14">
        <v>533</v>
      </c>
      <c r="I173" s="15">
        <v>0.60422960725075525</v>
      </c>
      <c r="J173" s="16">
        <f>RANK(I173,$I$8:$I$308,0)</f>
        <v>201</v>
      </c>
      <c r="K173" s="17">
        <v>0.65917784436814297</v>
      </c>
      <c r="L173" s="17">
        <v>0.37898686679174481</v>
      </c>
      <c r="M173" s="16">
        <f>RANK(K173,$K$8:$K$308,0)</f>
        <v>131</v>
      </c>
      <c r="N173" s="16">
        <f>RANK(L173,$L$8:$L$308,0)</f>
        <v>159</v>
      </c>
      <c r="O173" s="16">
        <f>IFERROR(SUM(J173,M173,N173),"")</f>
        <v>491</v>
      </c>
      <c r="P173" s="18">
        <f>RANK(O173,$O$8:$O$308,1)</f>
        <v>166</v>
      </c>
    </row>
    <row r="174" spans="2:16" ht="15.6">
      <c r="B174" s="13" t="s">
        <v>348</v>
      </c>
      <c r="C174" s="13" t="s">
        <v>247</v>
      </c>
      <c r="D174" s="14">
        <v>7</v>
      </c>
      <c r="E174" s="14">
        <v>589809.35200000007</v>
      </c>
      <c r="F174" s="14">
        <v>478</v>
      </c>
      <c r="G174" s="14">
        <v>912774.53090000001</v>
      </c>
      <c r="H174" s="14">
        <v>1315</v>
      </c>
      <c r="I174" s="15">
        <v>0.83632019115890088</v>
      </c>
      <c r="J174" s="16">
        <f>RANK(I174,$I$8:$I$308,0)</f>
        <v>178</v>
      </c>
      <c r="K174" s="17">
        <v>0.64617200856650248</v>
      </c>
      <c r="L174" s="17">
        <v>0.36349809885931561</v>
      </c>
      <c r="M174" s="16">
        <f>RANK(K174,$K$8:$K$308,0)</f>
        <v>140</v>
      </c>
      <c r="N174" s="16">
        <f>RANK(L174,$L$8:$L$308,0)</f>
        <v>173</v>
      </c>
      <c r="O174" s="16">
        <f>IFERROR(SUM(J174,M174,N174),"")</f>
        <v>491</v>
      </c>
      <c r="P174" s="18">
        <f>RANK(O174,$O$8:$O$308,1)</f>
        <v>166</v>
      </c>
    </row>
    <row r="175" spans="2:16" ht="15.6">
      <c r="B175" s="13" t="s">
        <v>153</v>
      </c>
      <c r="C175" s="13" t="s">
        <v>154</v>
      </c>
      <c r="D175" s="14">
        <v>2</v>
      </c>
      <c r="E175" s="14">
        <v>693438.58100000001</v>
      </c>
      <c r="F175" s="14">
        <v>428</v>
      </c>
      <c r="G175" s="14">
        <v>999667.23</v>
      </c>
      <c r="H175" s="14">
        <v>1098</v>
      </c>
      <c r="I175" s="15">
        <v>0.29850746268656714</v>
      </c>
      <c r="J175" s="16">
        <f>RANK(I175,$I$8:$I$308,0)</f>
        <v>231</v>
      </c>
      <c r="K175" s="17">
        <v>0.69366941337068733</v>
      </c>
      <c r="L175" s="17">
        <v>0.38979963570127507</v>
      </c>
      <c r="M175" s="16">
        <f>RANK(K175,$K$8:$K$308,0)</f>
        <v>111</v>
      </c>
      <c r="N175" s="16">
        <f>RANK(L175,$L$8:$L$308,0)</f>
        <v>151</v>
      </c>
      <c r="O175" s="16">
        <f>IFERROR(SUM(J175,M175,N175),"")</f>
        <v>493</v>
      </c>
      <c r="P175" s="18">
        <f>RANK(O175,$O$8:$O$308,1)</f>
        <v>168</v>
      </c>
    </row>
    <row r="176" spans="2:16" ht="15.6">
      <c r="B176" s="13" t="s">
        <v>159</v>
      </c>
      <c r="C176" s="13" t="s">
        <v>122</v>
      </c>
      <c r="D176" s="14">
        <v>10</v>
      </c>
      <c r="E176" s="14">
        <v>475635.73200000002</v>
      </c>
      <c r="F176" s="14">
        <v>551</v>
      </c>
      <c r="G176" s="14">
        <v>786605.74040000001</v>
      </c>
      <c r="H176" s="14">
        <v>1509</v>
      </c>
      <c r="I176" s="15">
        <v>1.0438413361169103</v>
      </c>
      <c r="J176" s="16">
        <f>RANK(I176,$I$8:$I$308,0)</f>
        <v>153</v>
      </c>
      <c r="K176" s="17">
        <v>0.60466852397763149</v>
      </c>
      <c r="L176" s="17">
        <v>0.36514247846255798</v>
      </c>
      <c r="M176" s="16">
        <f>RANK(K176,$K$8:$K$308,0)</f>
        <v>172</v>
      </c>
      <c r="N176" s="16">
        <f>RANK(L176,$L$8:$L$308,0)</f>
        <v>169</v>
      </c>
      <c r="O176" s="16">
        <f>IFERROR(SUM(J176,M176,N176),"")</f>
        <v>494</v>
      </c>
      <c r="P176" s="18">
        <f>RANK(O176,$O$8:$O$308,1)</f>
        <v>169</v>
      </c>
    </row>
    <row r="177" spans="2:16" ht="15.6">
      <c r="B177" s="13" t="s">
        <v>391</v>
      </c>
      <c r="C177" s="13" t="s">
        <v>154</v>
      </c>
      <c r="D177" s="14">
        <v>3</v>
      </c>
      <c r="E177" s="14">
        <v>384639.20199999999</v>
      </c>
      <c r="F177" s="14">
        <v>305</v>
      </c>
      <c r="G177" s="14">
        <v>621228.9301</v>
      </c>
      <c r="H177" s="14">
        <v>759</v>
      </c>
      <c r="I177" s="15">
        <v>0.66079295154185025</v>
      </c>
      <c r="J177" s="16">
        <f>RANK(I177,$I$8:$I$308,0)</f>
        <v>191</v>
      </c>
      <c r="K177" s="17">
        <v>0.61915854745863841</v>
      </c>
      <c r="L177" s="17">
        <v>0.40184453227931488</v>
      </c>
      <c r="M177" s="16">
        <f>RANK(K177,$K$8:$K$308,0)</f>
        <v>163</v>
      </c>
      <c r="N177" s="16">
        <f>RANK(L177,$L$8:$L$308,0)</f>
        <v>143</v>
      </c>
      <c r="O177" s="16">
        <f>IFERROR(SUM(J177,M177,N177),"")</f>
        <v>497</v>
      </c>
      <c r="P177" s="18">
        <f>RANK(O177,$O$8:$O$308,1)</f>
        <v>170</v>
      </c>
    </row>
    <row r="178" spans="2:16" ht="15.6">
      <c r="B178" s="13" t="s">
        <v>199</v>
      </c>
      <c r="C178" s="13" t="s">
        <v>200</v>
      </c>
      <c r="D178" s="14">
        <v>5</v>
      </c>
      <c r="E178" s="14">
        <v>443934.99400000001</v>
      </c>
      <c r="F178" s="14">
        <v>416</v>
      </c>
      <c r="G178" s="14">
        <v>691597.89020000002</v>
      </c>
      <c r="H178" s="14">
        <v>1136</v>
      </c>
      <c r="I178" s="15">
        <v>0.69444444444444442</v>
      </c>
      <c r="J178" s="16">
        <f>RANK(I178,$I$8:$I$308,0)</f>
        <v>185</v>
      </c>
      <c r="K178" s="17">
        <v>0.64189755389742509</v>
      </c>
      <c r="L178" s="17">
        <v>0.36619718309859156</v>
      </c>
      <c r="M178" s="16">
        <f>RANK(K178,$K$8:$K$308,0)</f>
        <v>145</v>
      </c>
      <c r="N178" s="16">
        <f>RANK(L178,$L$8:$L$308,0)</f>
        <v>168</v>
      </c>
      <c r="O178" s="16">
        <f>IFERROR(SUM(J178,M178,N178),"")</f>
        <v>498</v>
      </c>
      <c r="P178" s="18">
        <f>RANK(O178,$O$8:$O$308,1)</f>
        <v>171</v>
      </c>
    </row>
    <row r="179" spans="2:16" ht="15.6">
      <c r="B179" s="13" t="s">
        <v>324</v>
      </c>
      <c r="C179" s="13" t="s">
        <v>145</v>
      </c>
      <c r="D179" s="14">
        <v>13</v>
      </c>
      <c r="E179" s="14">
        <v>881590.89999999991</v>
      </c>
      <c r="F179" s="14">
        <v>445</v>
      </c>
      <c r="G179" s="14">
        <v>1668516.24</v>
      </c>
      <c r="H179" s="14">
        <v>1271</v>
      </c>
      <c r="I179" s="15">
        <v>1.5738498789346247</v>
      </c>
      <c r="J179" s="16">
        <f>RANK(I179,$I$8:$I$308,0)</f>
        <v>109</v>
      </c>
      <c r="K179" s="17">
        <v>0.52836818657515727</v>
      </c>
      <c r="L179" s="17">
        <v>0.35011801730920533</v>
      </c>
      <c r="M179" s="16">
        <f>RANK(K179,$K$8:$K$308,0)</f>
        <v>213</v>
      </c>
      <c r="N179" s="16">
        <f>RANK(L179,$L$8:$L$308,0)</f>
        <v>180</v>
      </c>
      <c r="O179" s="16">
        <f>IFERROR(SUM(J179,M179,N179),"")</f>
        <v>502</v>
      </c>
      <c r="P179" s="18">
        <f>RANK(O179,$O$8:$O$308,1)</f>
        <v>172</v>
      </c>
    </row>
    <row r="180" spans="2:16" ht="15.6">
      <c r="B180" s="13" t="s">
        <v>316</v>
      </c>
      <c r="C180" s="13" t="s">
        <v>232</v>
      </c>
      <c r="D180" s="14">
        <v>11</v>
      </c>
      <c r="E180" s="14">
        <v>557902.152</v>
      </c>
      <c r="F180" s="14">
        <v>337</v>
      </c>
      <c r="G180" s="14">
        <v>937056.01</v>
      </c>
      <c r="H180" s="14">
        <v>1116</v>
      </c>
      <c r="I180" s="15">
        <v>1.4120667522464698</v>
      </c>
      <c r="J180" s="16">
        <f>RANK(I180,$I$8:$I$308,0)</f>
        <v>123</v>
      </c>
      <c r="K180" s="17">
        <v>0.59537759327748185</v>
      </c>
      <c r="L180" s="17">
        <v>0.30197132616487454</v>
      </c>
      <c r="M180" s="16">
        <f>RANK(K180,$K$8:$K$308,0)</f>
        <v>178</v>
      </c>
      <c r="N180" s="16">
        <f>RANK(L180,$L$8:$L$308,0)</f>
        <v>203</v>
      </c>
      <c r="O180" s="16">
        <f>IFERROR(SUM(J180,M180,N180),"")</f>
        <v>504</v>
      </c>
      <c r="P180" s="18">
        <f>RANK(O180,$O$8:$O$308,1)</f>
        <v>173</v>
      </c>
    </row>
    <row r="181" spans="2:16" ht="15.6">
      <c r="B181" s="13" t="s">
        <v>325</v>
      </c>
      <c r="C181" s="13" t="s">
        <v>120</v>
      </c>
      <c r="D181" s="14">
        <v>10</v>
      </c>
      <c r="E181" s="14">
        <v>832964.13299999991</v>
      </c>
      <c r="F181" s="14">
        <v>470</v>
      </c>
      <c r="G181" s="14">
        <v>1439898.0999</v>
      </c>
      <c r="H181" s="14">
        <v>1331</v>
      </c>
      <c r="I181" s="15">
        <v>1.1614401858304297</v>
      </c>
      <c r="J181" s="16">
        <f>RANK(I181,$I$8:$I$308,0)</f>
        <v>143</v>
      </c>
      <c r="K181" s="17">
        <v>0.57848825070180221</v>
      </c>
      <c r="L181" s="17">
        <v>0.35311795642374155</v>
      </c>
      <c r="M181" s="16">
        <f>RANK(K181,$K$8:$K$308,0)</f>
        <v>183</v>
      </c>
      <c r="N181" s="16">
        <f>RANK(L181,$L$8:$L$308,0)</f>
        <v>179</v>
      </c>
      <c r="O181" s="16">
        <f>IFERROR(SUM(J181,M181,N181),"")</f>
        <v>505</v>
      </c>
      <c r="P181" s="18">
        <f>RANK(O181,$O$8:$O$308,1)</f>
        <v>174</v>
      </c>
    </row>
    <row r="182" spans="2:16" ht="15.6">
      <c r="B182" s="13" t="s">
        <v>118</v>
      </c>
      <c r="C182" s="13" t="s">
        <v>119</v>
      </c>
      <c r="D182" s="14">
        <v>0</v>
      </c>
      <c r="E182" s="14">
        <v>26576.404999999999</v>
      </c>
      <c r="F182" s="14">
        <v>31</v>
      </c>
      <c r="G182" s="14">
        <v>39450.050000000003</v>
      </c>
      <c r="H182" s="14">
        <v>76</v>
      </c>
      <c r="I182" s="15">
        <v>0</v>
      </c>
      <c r="J182" s="16">
        <f>RANK(I182,$I$8:$I$308,0)</f>
        <v>250</v>
      </c>
      <c r="K182" s="17">
        <v>0.67367227671447816</v>
      </c>
      <c r="L182" s="17">
        <v>0.40789473684210525</v>
      </c>
      <c r="M182" s="16">
        <f>RANK(K182,$K$8:$K$308,0)</f>
        <v>120</v>
      </c>
      <c r="N182" s="16">
        <f>RANK(L182,$L$8:$L$308,0)</f>
        <v>139</v>
      </c>
      <c r="O182" s="16">
        <f>IFERROR(SUM(J182,M182,N182),"")</f>
        <v>509</v>
      </c>
      <c r="P182" s="18">
        <f>RANK(O182,$O$8:$O$308,1)</f>
        <v>175</v>
      </c>
    </row>
    <row r="183" spans="2:16" ht="15.6">
      <c r="B183" s="13" t="s">
        <v>365</v>
      </c>
      <c r="C183" s="13" t="s">
        <v>130</v>
      </c>
      <c r="D183" s="14">
        <v>11</v>
      </c>
      <c r="E183" s="14">
        <v>437597.66600000003</v>
      </c>
      <c r="F183" s="14">
        <v>351</v>
      </c>
      <c r="G183" s="14">
        <v>820488.1997</v>
      </c>
      <c r="H183" s="14">
        <v>1065</v>
      </c>
      <c r="I183" s="15">
        <v>1.5406162464985995</v>
      </c>
      <c r="J183" s="16">
        <f>RANK(I183,$I$8:$I$308,0)</f>
        <v>111</v>
      </c>
      <c r="K183" s="17">
        <v>0.53333815911063864</v>
      </c>
      <c r="L183" s="17">
        <v>0.3295774647887324</v>
      </c>
      <c r="M183" s="16">
        <f>RANK(K183,$K$8:$K$308,0)</f>
        <v>211</v>
      </c>
      <c r="N183" s="16">
        <f>RANK(L183,$L$8:$L$308,0)</f>
        <v>187</v>
      </c>
      <c r="O183" s="16">
        <f>IFERROR(SUM(J183,M183,N183),"")</f>
        <v>509</v>
      </c>
      <c r="P183" s="18">
        <f>RANK(O183,$O$8:$O$308,1)</f>
        <v>175</v>
      </c>
    </row>
    <row r="184" spans="2:16" ht="15.6">
      <c r="B184" s="13" t="s">
        <v>350</v>
      </c>
      <c r="C184" s="13" t="s">
        <v>174</v>
      </c>
      <c r="D184" s="14">
        <v>4</v>
      </c>
      <c r="E184" s="14">
        <v>1024532.725</v>
      </c>
      <c r="F184" s="14">
        <v>602</v>
      </c>
      <c r="G184" s="14">
        <v>1557164.2993000001</v>
      </c>
      <c r="H184" s="14">
        <v>1591</v>
      </c>
      <c r="I184" s="15">
        <v>0.40444893832153689</v>
      </c>
      <c r="J184" s="16">
        <f>RANK(I184,$I$8:$I$308,0)</f>
        <v>218</v>
      </c>
      <c r="K184" s="17">
        <v>0.65794773580447696</v>
      </c>
      <c r="L184" s="17">
        <v>0.3783783783783784</v>
      </c>
      <c r="M184" s="16">
        <f>RANK(K184,$K$8:$K$308,0)</f>
        <v>133</v>
      </c>
      <c r="N184" s="16">
        <f>RANK(L184,$L$8:$L$308,0)</f>
        <v>160</v>
      </c>
      <c r="O184" s="16">
        <f>IFERROR(SUM(J184,M184,N184),"")</f>
        <v>511</v>
      </c>
      <c r="P184" s="18">
        <f>RANK(O184,$O$8:$O$308,1)</f>
        <v>177</v>
      </c>
    </row>
    <row r="185" spans="2:16" ht="15.6">
      <c r="B185" s="13" t="s">
        <v>423</v>
      </c>
      <c r="C185" s="13" t="s">
        <v>154</v>
      </c>
      <c r="D185" s="14">
        <v>3</v>
      </c>
      <c r="E185" s="14">
        <v>624141.09</v>
      </c>
      <c r="F185" s="14">
        <v>434</v>
      </c>
      <c r="G185" s="14">
        <v>980515.16819999996</v>
      </c>
      <c r="H185" s="14">
        <v>1130</v>
      </c>
      <c r="I185" s="15">
        <v>0.43103448275862072</v>
      </c>
      <c r="J185" s="16">
        <f>RANK(I185,$I$8:$I$308,0)</f>
        <v>212</v>
      </c>
      <c r="K185" s="17">
        <v>0.63654404362329164</v>
      </c>
      <c r="L185" s="17">
        <v>0.384070796460177</v>
      </c>
      <c r="M185" s="16">
        <f>RANK(K185,$K$8:$K$308,0)</f>
        <v>149</v>
      </c>
      <c r="N185" s="16">
        <f>RANK(L185,$L$8:$L$308,0)</f>
        <v>155</v>
      </c>
      <c r="O185" s="16">
        <f>IFERROR(SUM(J185,M185,N185),"")</f>
        <v>516</v>
      </c>
      <c r="P185" s="18">
        <f>RANK(O185,$O$8:$O$308,1)</f>
        <v>178</v>
      </c>
    </row>
    <row r="186" spans="2:16" ht="15.6">
      <c r="B186" s="13" t="s">
        <v>357</v>
      </c>
      <c r="C186" s="13" t="s">
        <v>251</v>
      </c>
      <c r="D186" s="14">
        <v>12</v>
      </c>
      <c r="E186" s="14">
        <v>683714.17800000007</v>
      </c>
      <c r="F186" s="14">
        <v>493</v>
      </c>
      <c r="G186" s="14">
        <v>1216489.6499999999</v>
      </c>
      <c r="H186" s="14">
        <v>1468</v>
      </c>
      <c r="I186" s="15">
        <v>1.2307692307692308</v>
      </c>
      <c r="J186" s="16">
        <f>RANK(I186,$I$8:$I$308,0)</f>
        <v>139</v>
      </c>
      <c r="K186" s="17">
        <v>0.56203863140142629</v>
      </c>
      <c r="L186" s="17">
        <v>0.33583106267029972</v>
      </c>
      <c r="M186" s="16">
        <f>RANK(K186,$K$8:$K$308,0)</f>
        <v>194</v>
      </c>
      <c r="N186" s="16">
        <f>RANK(L186,$L$8:$L$308,0)</f>
        <v>185</v>
      </c>
      <c r="O186" s="16">
        <f>IFERROR(SUM(J186,M186,N186),"")</f>
        <v>518</v>
      </c>
      <c r="P186" s="18">
        <f>RANK(O186,$O$8:$O$308,1)</f>
        <v>179</v>
      </c>
    </row>
    <row r="187" spans="2:16" ht="15.6">
      <c r="B187" s="13" t="s">
        <v>307</v>
      </c>
      <c r="C187" s="13" t="s">
        <v>184</v>
      </c>
      <c r="D187" s="14">
        <v>0</v>
      </c>
      <c r="E187" s="14">
        <v>2872.12</v>
      </c>
      <c r="F187" s="14">
        <v>3</v>
      </c>
      <c r="G187" s="14">
        <v>4477.2</v>
      </c>
      <c r="H187" s="14">
        <v>7</v>
      </c>
      <c r="I187" s="15">
        <v>0</v>
      </c>
      <c r="J187" s="16">
        <f>RANK(I187,$I$8:$I$308,0)</f>
        <v>250</v>
      </c>
      <c r="K187" s="17">
        <v>0.64149915125524881</v>
      </c>
      <c r="L187" s="17">
        <v>0.42857142857142855</v>
      </c>
      <c r="M187" s="16">
        <f>RANK(K187,$K$8:$K$308,0)</f>
        <v>146</v>
      </c>
      <c r="N187" s="16">
        <f>RANK(L187,$L$8:$L$308,0)</f>
        <v>123</v>
      </c>
      <c r="O187" s="16">
        <f>IFERROR(SUM(J187,M187,N187),"")</f>
        <v>519</v>
      </c>
      <c r="P187" s="18">
        <f>RANK(O187,$O$8:$O$308,1)</f>
        <v>180</v>
      </c>
    </row>
    <row r="188" spans="2:16" ht="15.6">
      <c r="B188" s="13" t="s">
        <v>118</v>
      </c>
      <c r="C188" s="13" t="s">
        <v>120</v>
      </c>
      <c r="D188" s="14">
        <v>0</v>
      </c>
      <c r="E188" s="14">
        <v>208108.11</v>
      </c>
      <c r="F188" s="14">
        <v>142</v>
      </c>
      <c r="G188" s="14">
        <v>326401.62</v>
      </c>
      <c r="H188" s="14">
        <v>331</v>
      </c>
      <c r="I188" s="15">
        <v>0</v>
      </c>
      <c r="J188" s="16">
        <f>RANK(I188,$I$8:$I$308,0)</f>
        <v>250</v>
      </c>
      <c r="K188" s="17">
        <v>0.637582956849295</v>
      </c>
      <c r="L188" s="17">
        <v>0.42900302114803623</v>
      </c>
      <c r="M188" s="16">
        <f>RANK(K188,$K$8:$K$308,0)</f>
        <v>148</v>
      </c>
      <c r="N188" s="16">
        <f>RANK(L188,$L$8:$L$308,0)</f>
        <v>122</v>
      </c>
      <c r="O188" s="16">
        <f>IFERROR(SUM(J188,M188,N188),"")</f>
        <v>520</v>
      </c>
      <c r="P188" s="18">
        <f>RANK(O188,$O$8:$O$308,1)</f>
        <v>181</v>
      </c>
    </row>
    <row r="189" spans="2:16" ht="15.6">
      <c r="B189" s="13" t="s">
        <v>168</v>
      </c>
      <c r="C189" s="13" t="s">
        <v>131</v>
      </c>
      <c r="D189" s="14">
        <v>13</v>
      </c>
      <c r="E189" s="14">
        <v>469188.06899999996</v>
      </c>
      <c r="F189" s="14">
        <v>441</v>
      </c>
      <c r="G189" s="14">
        <v>861114.89060000004</v>
      </c>
      <c r="H189" s="14">
        <v>1382</v>
      </c>
      <c r="I189" s="15">
        <v>1.381509032943677</v>
      </c>
      <c r="J189" s="16">
        <f>RANK(I189,$I$8:$I$308,0)</f>
        <v>125</v>
      </c>
      <c r="K189" s="17">
        <v>0.54486117255861555</v>
      </c>
      <c r="L189" s="17">
        <v>0.31910274963820551</v>
      </c>
      <c r="M189" s="16">
        <f>RANK(K189,$K$8:$K$308,0)</f>
        <v>203</v>
      </c>
      <c r="N189" s="16">
        <f>RANK(L189,$L$8:$L$308,0)</f>
        <v>193</v>
      </c>
      <c r="O189" s="16">
        <f>IFERROR(SUM(J189,M189,N189),"")</f>
        <v>521</v>
      </c>
      <c r="P189" s="18">
        <f>RANK(O189,$O$8:$O$308,1)</f>
        <v>182</v>
      </c>
    </row>
    <row r="190" spans="2:16" ht="15.6">
      <c r="B190" s="13" t="s">
        <v>323</v>
      </c>
      <c r="C190" s="13" t="s">
        <v>232</v>
      </c>
      <c r="D190" s="14">
        <v>9</v>
      </c>
      <c r="E190" s="14">
        <v>185768.05900000001</v>
      </c>
      <c r="F190" s="14">
        <v>165</v>
      </c>
      <c r="G190" s="14">
        <v>421999.23979999998</v>
      </c>
      <c r="H190" s="14">
        <v>556</v>
      </c>
      <c r="I190" s="15">
        <v>2.3017902813299234</v>
      </c>
      <c r="J190" s="16">
        <f>RANK(I190,$I$8:$I$308,0)</f>
        <v>76</v>
      </c>
      <c r="K190" s="17">
        <v>0.44020946361903851</v>
      </c>
      <c r="L190" s="17">
        <v>0.29676258992805754</v>
      </c>
      <c r="M190" s="16">
        <f>RANK(K190,$K$8:$K$308,0)</f>
        <v>245</v>
      </c>
      <c r="N190" s="16">
        <f>RANK(L190,$L$8:$L$308,0)</f>
        <v>208</v>
      </c>
      <c r="O190" s="16">
        <f>IFERROR(SUM(J190,M190,N190),"")</f>
        <v>529</v>
      </c>
      <c r="P190" s="18">
        <f>RANK(O190,$O$8:$O$308,1)</f>
        <v>183</v>
      </c>
    </row>
    <row r="191" spans="2:16" ht="15.6">
      <c r="B191" s="13" t="s">
        <v>393</v>
      </c>
      <c r="C191" s="13" t="s">
        <v>262</v>
      </c>
      <c r="D191" s="14">
        <v>3</v>
      </c>
      <c r="E191" s="14">
        <v>554928.9360000001</v>
      </c>
      <c r="F191" s="14">
        <v>501</v>
      </c>
      <c r="G191" s="14">
        <v>846894.80090000003</v>
      </c>
      <c r="H191" s="14">
        <v>1389</v>
      </c>
      <c r="I191" s="15">
        <v>0.33783783783783783</v>
      </c>
      <c r="J191" s="16">
        <f>RANK(I191,$I$8:$I$308,0)</f>
        <v>223</v>
      </c>
      <c r="K191" s="17">
        <v>0.65525131977463302</v>
      </c>
      <c r="L191" s="17">
        <v>0.36069114470842334</v>
      </c>
      <c r="M191" s="16">
        <f>RANK(K191,$K$8:$K$308,0)</f>
        <v>134</v>
      </c>
      <c r="N191" s="16">
        <f>RANK(L191,$L$8:$L$308,0)</f>
        <v>175</v>
      </c>
      <c r="O191" s="16">
        <f>IFERROR(SUM(J191,M191,N191),"")</f>
        <v>532</v>
      </c>
      <c r="P191" s="18">
        <f>RANK(O191,$O$8:$O$308,1)</f>
        <v>184</v>
      </c>
    </row>
    <row r="192" spans="2:16" ht="15.6">
      <c r="B192" s="13" t="s">
        <v>335</v>
      </c>
      <c r="C192" s="13" t="s">
        <v>124</v>
      </c>
      <c r="D192" s="14">
        <v>4</v>
      </c>
      <c r="E192" s="14">
        <v>466612.42499999999</v>
      </c>
      <c r="F192" s="14">
        <v>365</v>
      </c>
      <c r="G192" s="14">
        <v>763494.90769999998</v>
      </c>
      <c r="H192" s="14">
        <v>1002</v>
      </c>
      <c r="I192" s="15">
        <v>0.62794348508634223</v>
      </c>
      <c r="J192" s="16">
        <f>RANK(I192,$I$8:$I$308,0)</f>
        <v>199</v>
      </c>
      <c r="K192" s="17">
        <v>0.61115329034171628</v>
      </c>
      <c r="L192" s="17">
        <v>0.36427145708582837</v>
      </c>
      <c r="M192" s="16">
        <f>RANK(K192,$K$8:$K$308,0)</f>
        <v>165</v>
      </c>
      <c r="N192" s="16">
        <f>RANK(L192,$L$8:$L$308,0)</f>
        <v>171</v>
      </c>
      <c r="O192" s="16">
        <f>IFERROR(SUM(J192,M192,N192),"")</f>
        <v>535</v>
      </c>
      <c r="P192" s="18">
        <f>RANK(O192,$O$8:$O$308,1)</f>
        <v>185</v>
      </c>
    </row>
    <row r="193" spans="2:16" ht="15.6">
      <c r="B193" s="13" t="s">
        <v>434</v>
      </c>
      <c r="C193" s="13" t="s">
        <v>128</v>
      </c>
      <c r="D193" s="14">
        <v>9</v>
      </c>
      <c r="E193" s="14">
        <v>668055.53700000001</v>
      </c>
      <c r="F193" s="14">
        <v>603</v>
      </c>
      <c r="G193" s="14">
        <v>1112201.3496999999</v>
      </c>
      <c r="H193" s="14">
        <v>1731</v>
      </c>
      <c r="I193" s="15">
        <v>0.79787234042553201</v>
      </c>
      <c r="J193" s="16">
        <f>RANK(I193,$I$8:$I$308,0)</f>
        <v>180</v>
      </c>
      <c r="K193" s="17">
        <v>0.60066060626540174</v>
      </c>
      <c r="L193" s="17">
        <v>0.34835355285961872</v>
      </c>
      <c r="M193" s="16">
        <f>RANK(K193,$K$8:$K$308,0)</f>
        <v>174</v>
      </c>
      <c r="N193" s="16">
        <f>RANK(L193,$L$8:$L$308,0)</f>
        <v>181</v>
      </c>
      <c r="O193" s="16">
        <f>IFERROR(SUM(J193,M193,N193),"")</f>
        <v>535</v>
      </c>
      <c r="P193" s="18">
        <f>RANK(O193,$O$8:$O$308,1)</f>
        <v>185</v>
      </c>
    </row>
    <row r="194" spans="2:16" ht="15.6">
      <c r="B194" s="13" t="s">
        <v>157</v>
      </c>
      <c r="C194" s="13" t="s">
        <v>158</v>
      </c>
      <c r="D194" s="14">
        <v>4</v>
      </c>
      <c r="E194" s="14">
        <v>123165.955</v>
      </c>
      <c r="F194" s="14">
        <v>58</v>
      </c>
      <c r="G194" s="14">
        <v>220601.11</v>
      </c>
      <c r="H194" s="14">
        <v>261</v>
      </c>
      <c r="I194" s="15">
        <v>1.9704433497536948</v>
      </c>
      <c r="J194" s="16">
        <f>RANK(I194,$I$8:$I$308,0)</f>
        <v>92</v>
      </c>
      <c r="K194" s="17">
        <v>0.55831974281543739</v>
      </c>
      <c r="L194" s="17">
        <v>0.22222222222222221</v>
      </c>
      <c r="M194" s="16">
        <f>RANK(K194,$K$8:$K$308,0)</f>
        <v>196</v>
      </c>
      <c r="N194" s="16">
        <f>RANK(L194,$L$8:$L$308,0)</f>
        <v>249</v>
      </c>
      <c r="O194" s="16">
        <f>IFERROR(SUM(J194,M194,N194),"")</f>
        <v>537</v>
      </c>
      <c r="P194" s="18">
        <f>RANK(O194,$O$8:$O$308,1)</f>
        <v>187</v>
      </c>
    </row>
    <row r="195" spans="2:16" ht="15.6">
      <c r="B195" s="13" t="s">
        <v>362</v>
      </c>
      <c r="C195" s="13" t="s">
        <v>120</v>
      </c>
      <c r="D195" s="14">
        <v>6</v>
      </c>
      <c r="E195" s="14">
        <v>552182.63500000001</v>
      </c>
      <c r="F195" s="14">
        <v>431</v>
      </c>
      <c r="G195" s="14">
        <v>1066055.1705</v>
      </c>
      <c r="H195" s="14">
        <v>1110</v>
      </c>
      <c r="I195" s="15">
        <v>0.88365243004418259</v>
      </c>
      <c r="J195" s="16">
        <f>RANK(I195,$I$8:$I$308,0)</f>
        <v>172</v>
      </c>
      <c r="K195" s="17">
        <v>0.51796815988521117</v>
      </c>
      <c r="L195" s="17">
        <v>0.38828828828828826</v>
      </c>
      <c r="M195" s="16">
        <f>RANK(K195,$K$8:$K$308,0)</f>
        <v>217</v>
      </c>
      <c r="N195" s="16">
        <f>RANK(L195,$L$8:$L$308,0)</f>
        <v>152</v>
      </c>
      <c r="O195" s="16">
        <f>IFERROR(SUM(J195,M195,N195),"")</f>
        <v>541</v>
      </c>
      <c r="P195" s="18">
        <f>RANK(O195,$O$8:$O$308,1)</f>
        <v>188</v>
      </c>
    </row>
    <row r="196" spans="2:16" ht="15.6">
      <c r="B196" s="13" t="s">
        <v>280</v>
      </c>
      <c r="C196" s="13" t="s">
        <v>197</v>
      </c>
      <c r="D196" s="14">
        <v>13</v>
      </c>
      <c r="E196" s="14">
        <v>77550.188000000009</v>
      </c>
      <c r="F196" s="14">
        <v>47</v>
      </c>
      <c r="G196" s="14">
        <v>197589.97070000001</v>
      </c>
      <c r="H196" s="14">
        <v>279</v>
      </c>
      <c r="I196" s="15">
        <v>5.6034482758620694</v>
      </c>
      <c r="J196" s="16">
        <f>RANK(I196,$I$8:$I$308,0)</f>
        <v>19</v>
      </c>
      <c r="K196" s="17">
        <v>0.39248038615150221</v>
      </c>
      <c r="L196" s="17">
        <v>0.16845878136200718</v>
      </c>
      <c r="M196" s="16">
        <f>RANK(K196,$K$8:$K$308,0)</f>
        <v>258</v>
      </c>
      <c r="N196" s="16">
        <f>RANK(L196,$L$8:$L$308,0)</f>
        <v>265</v>
      </c>
      <c r="O196" s="16">
        <f>IFERROR(SUM(J196,M196,N196),"")</f>
        <v>542</v>
      </c>
      <c r="P196" s="18">
        <f>RANK(O196,$O$8:$O$308,1)</f>
        <v>189</v>
      </c>
    </row>
    <row r="197" spans="2:16" ht="15.6">
      <c r="B197" s="13" t="s">
        <v>214</v>
      </c>
      <c r="C197" s="13" t="s">
        <v>179</v>
      </c>
      <c r="D197" s="14">
        <v>10</v>
      </c>
      <c r="E197" s="14">
        <v>986681.62600000005</v>
      </c>
      <c r="F197" s="14">
        <v>494</v>
      </c>
      <c r="G197" s="14">
        <v>1625329.1804</v>
      </c>
      <c r="H197" s="14">
        <v>1634</v>
      </c>
      <c r="I197" s="15">
        <v>0.8771929824561403</v>
      </c>
      <c r="J197" s="16">
        <f>RANK(I197,$I$8:$I$308,0)</f>
        <v>173</v>
      </c>
      <c r="K197" s="17">
        <v>0.60706571807021503</v>
      </c>
      <c r="L197" s="17">
        <v>0.30232558139534882</v>
      </c>
      <c r="M197" s="16">
        <f>RANK(K197,$K$8:$K$308,0)</f>
        <v>169</v>
      </c>
      <c r="N197" s="16">
        <f>RANK(L197,$L$8:$L$308,0)</f>
        <v>202</v>
      </c>
      <c r="O197" s="16">
        <f>IFERROR(SUM(J197,M197,N197),"")</f>
        <v>544</v>
      </c>
      <c r="P197" s="18">
        <f>RANK(O197,$O$8:$O$308,1)</f>
        <v>190</v>
      </c>
    </row>
    <row r="198" spans="2:16" ht="15.6">
      <c r="B198" s="13" t="s">
        <v>160</v>
      </c>
      <c r="C198" s="13" t="s">
        <v>120</v>
      </c>
      <c r="D198" s="14">
        <v>3</v>
      </c>
      <c r="E198" s="14">
        <v>542444.13</v>
      </c>
      <c r="F198" s="14">
        <v>425</v>
      </c>
      <c r="G198" s="14">
        <v>988687.55799999996</v>
      </c>
      <c r="H198" s="14">
        <v>1041</v>
      </c>
      <c r="I198" s="15">
        <v>0.48701298701298701</v>
      </c>
      <c r="J198" s="16">
        <f>RANK(I198,$I$8:$I$308,0)</f>
        <v>206</v>
      </c>
      <c r="K198" s="17">
        <v>0.54865070932752658</v>
      </c>
      <c r="L198" s="17">
        <v>0.40826128722382327</v>
      </c>
      <c r="M198" s="16">
        <f>RANK(K198,$K$8:$K$308,0)</f>
        <v>201</v>
      </c>
      <c r="N198" s="16">
        <f>RANK(L198,$L$8:$L$308,0)</f>
        <v>138</v>
      </c>
      <c r="O198" s="16">
        <f>IFERROR(SUM(J198,M198,N198),"")</f>
        <v>545</v>
      </c>
      <c r="P198" s="18">
        <f>RANK(O198,$O$8:$O$308,1)</f>
        <v>191</v>
      </c>
    </row>
    <row r="199" spans="2:16" ht="15.6">
      <c r="B199" s="13" t="s">
        <v>207</v>
      </c>
      <c r="C199" s="13" t="s">
        <v>208</v>
      </c>
      <c r="D199" s="14">
        <v>0</v>
      </c>
      <c r="E199" s="14">
        <v>74893.104000000007</v>
      </c>
      <c r="F199" s="14">
        <v>68</v>
      </c>
      <c r="G199" s="14">
        <v>119577.14</v>
      </c>
      <c r="H199" s="14">
        <v>167</v>
      </c>
      <c r="I199" s="15">
        <v>0</v>
      </c>
      <c r="J199" s="16">
        <f>RANK(I199,$I$8:$I$308,0)</f>
        <v>250</v>
      </c>
      <c r="K199" s="17">
        <v>0.6263162340226569</v>
      </c>
      <c r="L199" s="17">
        <v>0.40718562874251496</v>
      </c>
      <c r="M199" s="16">
        <f>RANK(K199,$K$8:$K$308,0)</f>
        <v>156</v>
      </c>
      <c r="N199" s="16">
        <f>RANK(L199,$L$8:$L$308,0)</f>
        <v>140</v>
      </c>
      <c r="O199" s="16">
        <f>IFERROR(SUM(J199,M199,N199),"")</f>
        <v>546</v>
      </c>
      <c r="P199" s="18">
        <f>RANK(O199,$O$8:$O$308,1)</f>
        <v>192</v>
      </c>
    </row>
    <row r="200" spans="2:16" ht="15.6">
      <c r="B200" s="13" t="s">
        <v>423</v>
      </c>
      <c r="C200" s="13" t="s">
        <v>124</v>
      </c>
      <c r="D200" s="14">
        <v>0</v>
      </c>
      <c r="E200" s="14">
        <v>25586.362000000001</v>
      </c>
      <c r="F200" s="14">
        <v>28</v>
      </c>
      <c r="G200" s="14">
        <v>46986.62</v>
      </c>
      <c r="H200" s="14">
        <v>60</v>
      </c>
      <c r="I200" s="15">
        <v>0</v>
      </c>
      <c r="J200" s="16">
        <f>RANK(I200,$I$8:$I$308,0)</f>
        <v>250</v>
      </c>
      <c r="K200" s="17">
        <v>0.54454570258511892</v>
      </c>
      <c r="L200" s="17">
        <v>0.46666666666666667</v>
      </c>
      <c r="M200" s="16">
        <f>RANK(K200,$K$8:$K$308,0)</f>
        <v>204</v>
      </c>
      <c r="N200" s="16">
        <f>RANK(L200,$L$8:$L$308,0)</f>
        <v>96</v>
      </c>
      <c r="O200" s="16">
        <f>IFERROR(SUM(J200,M200,N200),"")</f>
        <v>550</v>
      </c>
      <c r="P200" s="18">
        <f>RANK(O200,$O$8:$O$308,1)</f>
        <v>193</v>
      </c>
    </row>
    <row r="201" spans="2:16" ht="15.6">
      <c r="B201" s="13" t="s">
        <v>300</v>
      </c>
      <c r="C201" s="13" t="s">
        <v>143</v>
      </c>
      <c r="D201" s="14">
        <v>14</v>
      </c>
      <c r="E201" s="14">
        <v>923503.81</v>
      </c>
      <c r="F201" s="14">
        <v>370</v>
      </c>
      <c r="G201" s="14">
        <v>1630596.8806</v>
      </c>
      <c r="H201" s="14">
        <v>1444</v>
      </c>
      <c r="I201" s="15">
        <v>1.3035381750465549</v>
      </c>
      <c r="J201" s="16">
        <f>RANK(I201,$I$8:$I$308,0)</f>
        <v>131</v>
      </c>
      <c r="K201" s="17">
        <v>0.56635936262810982</v>
      </c>
      <c r="L201" s="17">
        <v>0.25623268698060941</v>
      </c>
      <c r="M201" s="16">
        <f>RANK(K201,$K$8:$K$308,0)</f>
        <v>192</v>
      </c>
      <c r="N201" s="16">
        <f>RANK(L201,$L$8:$L$308,0)</f>
        <v>233</v>
      </c>
      <c r="O201" s="16">
        <f>IFERROR(SUM(J201,M201,N201),"")</f>
        <v>556</v>
      </c>
      <c r="P201" s="18">
        <f>RANK(O201,$O$8:$O$308,1)</f>
        <v>194</v>
      </c>
    </row>
    <row r="202" spans="2:16" ht="15.6">
      <c r="B202" s="13" t="s">
        <v>241</v>
      </c>
      <c r="C202" s="13" t="s">
        <v>242</v>
      </c>
      <c r="D202" s="14">
        <v>7</v>
      </c>
      <c r="E202" s="14">
        <v>319065.375</v>
      </c>
      <c r="F202" s="14">
        <v>186</v>
      </c>
      <c r="G202" s="14">
        <v>599635.94209999999</v>
      </c>
      <c r="H202" s="14">
        <v>675</v>
      </c>
      <c r="I202" s="15">
        <v>1.4314928425357873</v>
      </c>
      <c r="J202" s="16">
        <f>RANK(I202,$I$8:$I$308,0)</f>
        <v>122</v>
      </c>
      <c r="K202" s="17">
        <v>0.53209848276037819</v>
      </c>
      <c r="L202" s="17">
        <v>0.27555555555555555</v>
      </c>
      <c r="M202" s="16">
        <f>RANK(K202,$K$8:$K$308,0)</f>
        <v>212</v>
      </c>
      <c r="N202" s="16">
        <f>RANK(L202,$L$8:$L$308,0)</f>
        <v>224</v>
      </c>
      <c r="O202" s="16">
        <f>IFERROR(SUM(J202,M202,N202),"")</f>
        <v>558</v>
      </c>
      <c r="P202" s="18">
        <f>RANK(O202,$O$8:$O$308,1)</f>
        <v>195</v>
      </c>
    </row>
    <row r="203" spans="2:16" ht="15.6">
      <c r="B203" s="13" t="s">
        <v>304</v>
      </c>
      <c r="C203" s="13" t="s">
        <v>115</v>
      </c>
      <c r="D203" s="14">
        <v>8</v>
      </c>
      <c r="E203" s="14">
        <v>327111.64600000001</v>
      </c>
      <c r="F203" s="14">
        <v>224</v>
      </c>
      <c r="G203" s="14">
        <v>642862.94369999995</v>
      </c>
      <c r="H203" s="14">
        <v>798</v>
      </c>
      <c r="I203" s="15">
        <v>1.3937282229965156</v>
      </c>
      <c r="J203" s="16">
        <f>RANK(I203,$I$8:$I$308,0)</f>
        <v>124</v>
      </c>
      <c r="K203" s="17">
        <v>0.50883574672590048</v>
      </c>
      <c r="L203" s="17">
        <v>0.2807017543859649</v>
      </c>
      <c r="M203" s="16">
        <f>RANK(K203,$K$8:$K$308,0)</f>
        <v>224</v>
      </c>
      <c r="N203" s="16">
        <f>RANK(L203,$L$8:$L$308,0)</f>
        <v>218</v>
      </c>
      <c r="O203" s="16">
        <f>IFERROR(SUM(J203,M203,N203),"")</f>
        <v>566</v>
      </c>
      <c r="P203" s="18">
        <f>RANK(O203,$O$8:$O$308,1)</f>
        <v>196</v>
      </c>
    </row>
    <row r="204" spans="2:16" ht="15.6">
      <c r="B204" s="13" t="s">
        <v>406</v>
      </c>
      <c r="C204" s="13" t="s">
        <v>371</v>
      </c>
      <c r="D204" s="14">
        <v>7</v>
      </c>
      <c r="E204" s="14">
        <v>360308.962</v>
      </c>
      <c r="F204" s="14">
        <v>217</v>
      </c>
      <c r="G204" s="14">
        <v>723062.51870000002</v>
      </c>
      <c r="H204" s="14">
        <v>740</v>
      </c>
      <c r="I204" s="15">
        <v>1.3384321223709368</v>
      </c>
      <c r="J204" s="16">
        <f>RANK(I204,$I$8:$I$308,0)</f>
        <v>129</v>
      </c>
      <c r="K204" s="17">
        <v>0.49830955509601355</v>
      </c>
      <c r="L204" s="17">
        <v>0.29324324324324325</v>
      </c>
      <c r="M204" s="16">
        <f>RANK(K204,$K$8:$K$308,0)</f>
        <v>228</v>
      </c>
      <c r="N204" s="16">
        <f>RANK(L204,$L$8:$L$308,0)</f>
        <v>209</v>
      </c>
      <c r="O204" s="16">
        <f>IFERROR(SUM(J204,M204,N204),"")</f>
        <v>566</v>
      </c>
      <c r="P204" s="18">
        <f>RANK(O204,$O$8:$O$308,1)</f>
        <v>196</v>
      </c>
    </row>
    <row r="205" spans="2:16" ht="15.6">
      <c r="B205" s="13" t="s">
        <v>123</v>
      </c>
      <c r="C205" s="13" t="s">
        <v>124</v>
      </c>
      <c r="D205" s="14">
        <v>8</v>
      </c>
      <c r="E205" s="14">
        <v>905718.71700000006</v>
      </c>
      <c r="F205" s="14">
        <v>573</v>
      </c>
      <c r="G205" s="14">
        <v>1494865.0723000001</v>
      </c>
      <c r="H205" s="14">
        <v>1844</v>
      </c>
      <c r="I205" s="15">
        <v>0.6294256490952006</v>
      </c>
      <c r="J205" s="16">
        <f>RANK(I205,$I$8:$I$308,0)</f>
        <v>198</v>
      </c>
      <c r="K205" s="17">
        <v>0.60588660059229349</v>
      </c>
      <c r="L205" s="17">
        <v>0.31073752711496744</v>
      </c>
      <c r="M205" s="16">
        <f>RANK(K205,$K$8:$K$308,0)</f>
        <v>171</v>
      </c>
      <c r="N205" s="16">
        <f>RANK(L205,$L$8:$L$308,0)</f>
        <v>199</v>
      </c>
      <c r="O205" s="16">
        <f>IFERROR(SUM(J205,M205,N205),"")</f>
        <v>568</v>
      </c>
      <c r="P205" s="18">
        <f>RANK(O205,$O$8:$O$308,1)</f>
        <v>198</v>
      </c>
    </row>
    <row r="206" spans="2:16" ht="15.6">
      <c r="B206" s="13" t="s">
        <v>373</v>
      </c>
      <c r="C206" s="13" t="s">
        <v>374</v>
      </c>
      <c r="D206" s="14">
        <v>11</v>
      </c>
      <c r="E206" s="14">
        <v>1257034.46</v>
      </c>
      <c r="F206" s="14">
        <v>786</v>
      </c>
      <c r="G206" s="14">
        <v>2177163.0798999998</v>
      </c>
      <c r="H206" s="14">
        <v>2461</v>
      </c>
      <c r="I206" s="15">
        <v>0.65671641791044777</v>
      </c>
      <c r="J206" s="16">
        <f>RANK(I206,$I$8:$I$308,0)</f>
        <v>192</v>
      </c>
      <c r="K206" s="17">
        <v>0.57737266978536916</v>
      </c>
      <c r="L206" s="17">
        <v>0.31938236489232019</v>
      </c>
      <c r="M206" s="16">
        <f>RANK(K206,$K$8:$K$308,0)</f>
        <v>184</v>
      </c>
      <c r="N206" s="16">
        <f>RANK(L206,$L$8:$L$308,0)</f>
        <v>192</v>
      </c>
      <c r="O206" s="16">
        <f>IFERROR(SUM(J206,M206,N206),"")</f>
        <v>568</v>
      </c>
      <c r="P206" s="18">
        <f>RANK(O206,$O$8:$O$308,1)</f>
        <v>198</v>
      </c>
    </row>
    <row r="207" spans="2:16" ht="15.6">
      <c r="B207" s="13" t="s">
        <v>383</v>
      </c>
      <c r="C207" s="13" t="s">
        <v>242</v>
      </c>
      <c r="D207" s="14">
        <v>5</v>
      </c>
      <c r="E207" s="14">
        <v>303502.973</v>
      </c>
      <c r="F207" s="14">
        <v>190</v>
      </c>
      <c r="G207" s="14">
        <v>578951.43200000003</v>
      </c>
      <c r="H207" s="14">
        <v>639</v>
      </c>
      <c r="I207" s="15">
        <v>1.1135857461024499</v>
      </c>
      <c r="J207" s="16">
        <f>RANK(I207,$I$8:$I$308,0)</f>
        <v>147</v>
      </c>
      <c r="K207" s="17">
        <v>0.52422872839530343</v>
      </c>
      <c r="L207" s="17">
        <v>0.29733959311424102</v>
      </c>
      <c r="M207" s="16">
        <f>RANK(K207,$K$8:$K$308,0)</f>
        <v>216</v>
      </c>
      <c r="N207" s="16">
        <f>RANK(L207,$L$8:$L$308,0)</f>
        <v>207</v>
      </c>
      <c r="O207" s="16">
        <f>IFERROR(SUM(J207,M207,N207),"")</f>
        <v>570</v>
      </c>
      <c r="P207" s="18">
        <f>RANK(O207,$O$8:$O$308,1)</f>
        <v>200</v>
      </c>
    </row>
    <row r="208" spans="2:16" ht="15.6">
      <c r="B208" s="13" t="s">
        <v>266</v>
      </c>
      <c r="C208" s="13" t="s">
        <v>145</v>
      </c>
      <c r="D208" s="14">
        <v>0</v>
      </c>
      <c r="E208" s="14">
        <v>13105.902</v>
      </c>
      <c r="F208" s="14">
        <v>13</v>
      </c>
      <c r="G208" s="14">
        <v>25732.02</v>
      </c>
      <c r="H208" s="14">
        <v>28</v>
      </c>
      <c r="I208" s="15">
        <v>0</v>
      </c>
      <c r="J208" s="16">
        <f>RANK(I208,$I$8:$I$308,0)</f>
        <v>250</v>
      </c>
      <c r="K208" s="17">
        <v>0.50932270377529631</v>
      </c>
      <c r="L208" s="17">
        <v>0.4642857142857143</v>
      </c>
      <c r="M208" s="16">
        <f>RANK(K208,$K$8:$K$308,0)</f>
        <v>222</v>
      </c>
      <c r="N208" s="16">
        <f>RANK(L208,$L$8:$L$308,0)</f>
        <v>99</v>
      </c>
      <c r="O208" s="16">
        <f>IFERROR(SUM(J208,M208,N208),"")</f>
        <v>571</v>
      </c>
      <c r="P208" s="18">
        <f>RANK(O208,$O$8:$O$308,1)</f>
        <v>201</v>
      </c>
    </row>
    <row r="209" spans="2:16" ht="15.6">
      <c r="B209" s="13" t="s">
        <v>370</v>
      </c>
      <c r="C209" s="13" t="s">
        <v>371</v>
      </c>
      <c r="D209" s="14">
        <v>6</v>
      </c>
      <c r="E209" s="14">
        <v>529648.40300000005</v>
      </c>
      <c r="F209" s="14">
        <v>207</v>
      </c>
      <c r="G209" s="14">
        <v>850127.52020000003</v>
      </c>
      <c r="H209" s="14">
        <v>875</v>
      </c>
      <c r="I209" s="15">
        <v>0.89820359281437134</v>
      </c>
      <c r="J209" s="16">
        <f>RANK(I209,$I$8:$I$308,0)</f>
        <v>168</v>
      </c>
      <c r="K209" s="17">
        <v>0.62302230008433979</v>
      </c>
      <c r="L209" s="17">
        <v>0.23657142857142857</v>
      </c>
      <c r="M209" s="16">
        <f>RANK(K209,$K$8:$K$308,0)</f>
        <v>159</v>
      </c>
      <c r="N209" s="16">
        <f>RANK(L209,$L$8:$L$308,0)</f>
        <v>244</v>
      </c>
      <c r="O209" s="16">
        <f>IFERROR(SUM(J209,M209,N209),"")</f>
        <v>571</v>
      </c>
      <c r="P209" s="18">
        <f>RANK(O209,$O$8:$O$308,1)</f>
        <v>201</v>
      </c>
    </row>
    <row r="210" spans="2:16" ht="15.6">
      <c r="B210" s="13" t="s">
        <v>317</v>
      </c>
      <c r="C210" s="13" t="s">
        <v>135</v>
      </c>
      <c r="D210" s="14">
        <v>14</v>
      </c>
      <c r="E210" s="14">
        <v>126402.34600000001</v>
      </c>
      <c r="F210" s="14">
        <v>100</v>
      </c>
      <c r="G210" s="14">
        <v>390187.30839999998</v>
      </c>
      <c r="H210" s="14">
        <v>515</v>
      </c>
      <c r="I210" s="15">
        <v>3.3734939759036142</v>
      </c>
      <c r="J210" s="16">
        <f>RANK(I210,$I$8:$I$308,0)</f>
        <v>46</v>
      </c>
      <c r="K210" s="17">
        <v>0.32395299200869654</v>
      </c>
      <c r="L210" s="17">
        <v>0.1941747572815534</v>
      </c>
      <c r="M210" s="16">
        <f>RANK(K210,$K$8:$K$308,0)</f>
        <v>271</v>
      </c>
      <c r="N210" s="16">
        <f>RANK(L210,$L$8:$L$308,0)</f>
        <v>256</v>
      </c>
      <c r="O210" s="16">
        <f>IFERROR(SUM(J210,M210,N210),"")</f>
        <v>573</v>
      </c>
      <c r="P210" s="18">
        <f>RANK(O210,$O$8:$O$308,1)</f>
        <v>203</v>
      </c>
    </row>
    <row r="211" spans="2:16" ht="15.6">
      <c r="B211" s="13" t="s">
        <v>344</v>
      </c>
      <c r="C211" s="13" t="s">
        <v>154</v>
      </c>
      <c r="D211" s="14">
        <v>6</v>
      </c>
      <c r="E211" s="14">
        <v>643654.25</v>
      </c>
      <c r="F211" s="14">
        <v>488</v>
      </c>
      <c r="G211" s="14">
        <v>1156812.1823</v>
      </c>
      <c r="H211" s="14">
        <v>1431</v>
      </c>
      <c r="I211" s="15">
        <v>0.63626723223753978</v>
      </c>
      <c r="J211" s="16">
        <f>RANK(I211,$I$8:$I$308,0)</f>
        <v>195</v>
      </c>
      <c r="K211" s="17">
        <v>0.55640341608459909</v>
      </c>
      <c r="L211" s="17">
        <v>0.34102026554856746</v>
      </c>
      <c r="M211" s="16">
        <f>RANK(K211,$K$8:$K$308,0)</f>
        <v>197</v>
      </c>
      <c r="N211" s="16">
        <f>RANK(L211,$L$8:$L$308,0)</f>
        <v>182</v>
      </c>
      <c r="O211" s="16">
        <f>IFERROR(SUM(J211,M211,N211),"")</f>
        <v>574</v>
      </c>
      <c r="P211" s="18">
        <f>RANK(O211,$O$8:$O$308,1)</f>
        <v>204</v>
      </c>
    </row>
    <row r="212" spans="2:16" ht="15.6">
      <c r="B212" s="13" t="s">
        <v>297</v>
      </c>
      <c r="C212" s="13" t="s">
        <v>197</v>
      </c>
      <c r="D212" s="14">
        <v>0</v>
      </c>
      <c r="E212" s="14">
        <v>547712.66299999994</v>
      </c>
      <c r="F212" s="14">
        <v>239</v>
      </c>
      <c r="G212" s="14">
        <v>839150.42</v>
      </c>
      <c r="H212" s="14">
        <v>734</v>
      </c>
      <c r="I212" s="15">
        <v>0</v>
      </c>
      <c r="J212" s="16">
        <f>RANK(I212,$I$8:$I$308,0)</f>
        <v>250</v>
      </c>
      <c r="K212" s="17">
        <v>0.65269902742824093</v>
      </c>
      <c r="L212" s="17">
        <v>0.32561307901907355</v>
      </c>
      <c r="M212" s="16">
        <f>RANK(K212,$K$8:$K$308,0)</f>
        <v>135</v>
      </c>
      <c r="N212" s="16">
        <f>RANK(L212,$L$8:$L$308,0)</f>
        <v>190</v>
      </c>
      <c r="O212" s="16">
        <f>IFERROR(SUM(J212,M212,N212),"")</f>
        <v>575</v>
      </c>
      <c r="P212" s="18">
        <f>RANK(O212,$O$8:$O$308,1)</f>
        <v>205</v>
      </c>
    </row>
    <row r="213" spans="2:16" ht="15.6">
      <c r="B213" s="13" t="s">
        <v>161</v>
      </c>
      <c r="C213" s="13" t="s">
        <v>137</v>
      </c>
      <c r="D213" s="14">
        <v>14</v>
      </c>
      <c r="E213" s="14">
        <v>1451890.523</v>
      </c>
      <c r="F213" s="14">
        <v>482</v>
      </c>
      <c r="G213" s="14">
        <v>2594290.9700000002</v>
      </c>
      <c r="H213" s="14">
        <v>1820</v>
      </c>
      <c r="I213" s="15">
        <v>1.0463378176382661</v>
      </c>
      <c r="J213" s="16">
        <f>RANK(I213,$I$8:$I$308,0)</f>
        <v>152</v>
      </c>
      <c r="K213" s="17">
        <v>0.55964829689092277</v>
      </c>
      <c r="L213" s="17">
        <v>0.26483516483516484</v>
      </c>
      <c r="M213" s="16">
        <f>RANK(K213,$K$8:$K$308,0)</f>
        <v>195</v>
      </c>
      <c r="N213" s="16">
        <f>RANK(L213,$L$8:$L$308,0)</f>
        <v>230</v>
      </c>
      <c r="O213" s="16">
        <f>IFERROR(SUM(J213,M213,N213),"")</f>
        <v>577</v>
      </c>
      <c r="P213" s="18">
        <f>RANK(O213,$O$8:$O$308,1)</f>
        <v>206</v>
      </c>
    </row>
    <row r="214" spans="2:16" ht="15.6">
      <c r="B214" s="13" t="s">
        <v>295</v>
      </c>
      <c r="C214" s="13" t="s">
        <v>145</v>
      </c>
      <c r="D214" s="14">
        <v>0</v>
      </c>
      <c r="E214" s="14">
        <v>37805.517999999996</v>
      </c>
      <c r="F214" s="14">
        <v>30</v>
      </c>
      <c r="G214" s="14">
        <v>63987.68</v>
      </c>
      <c r="H214" s="14">
        <v>76</v>
      </c>
      <c r="I214" s="15">
        <v>0</v>
      </c>
      <c r="J214" s="16">
        <f>RANK(I214,$I$8:$I$308,0)</f>
        <v>250</v>
      </c>
      <c r="K214" s="17">
        <v>0.59082495255336642</v>
      </c>
      <c r="L214" s="17">
        <v>0.39473684210526316</v>
      </c>
      <c r="M214" s="16">
        <f>RANK(K214,$K$8:$K$308,0)</f>
        <v>180</v>
      </c>
      <c r="N214" s="16">
        <f>RANK(L214,$L$8:$L$308,0)</f>
        <v>149</v>
      </c>
      <c r="O214" s="16">
        <f>IFERROR(SUM(J214,M214,N214),"")</f>
        <v>579</v>
      </c>
      <c r="P214" s="18">
        <f>RANK(O214,$O$8:$O$308,1)</f>
        <v>207</v>
      </c>
    </row>
    <row r="215" spans="2:16" ht="15.6">
      <c r="B215" s="13" t="s">
        <v>301</v>
      </c>
      <c r="C215" s="13" t="s">
        <v>143</v>
      </c>
      <c r="D215" s="14">
        <v>13</v>
      </c>
      <c r="E215" s="14">
        <v>839675.23399999994</v>
      </c>
      <c r="F215" s="14">
        <v>383</v>
      </c>
      <c r="G215" s="14">
        <v>1521810.5397999999</v>
      </c>
      <c r="H215" s="14">
        <v>1514</v>
      </c>
      <c r="I215" s="15">
        <v>1.1494252873563218</v>
      </c>
      <c r="J215" s="16">
        <f>RANK(I215,$I$8:$I$308,0)</f>
        <v>144</v>
      </c>
      <c r="K215" s="17">
        <v>0.55176069033557362</v>
      </c>
      <c r="L215" s="17">
        <v>0.25297225891677677</v>
      </c>
      <c r="M215" s="16">
        <f>RANK(K215,$K$8:$K$308,0)</f>
        <v>199</v>
      </c>
      <c r="N215" s="16">
        <f>RANK(L215,$L$8:$L$308,0)</f>
        <v>236</v>
      </c>
      <c r="O215" s="16">
        <f>IFERROR(SUM(J215,M215,N215),"")</f>
        <v>579</v>
      </c>
      <c r="P215" s="18">
        <f>RANK(O215,$O$8:$O$308,1)</f>
        <v>207</v>
      </c>
    </row>
    <row r="216" spans="2:16" ht="15.6">
      <c r="B216" s="13" t="s">
        <v>257</v>
      </c>
      <c r="C216" s="13" t="s">
        <v>222</v>
      </c>
      <c r="D216" s="14">
        <v>3</v>
      </c>
      <c r="E216" s="14">
        <v>380399.40899999999</v>
      </c>
      <c r="F216" s="14">
        <v>412</v>
      </c>
      <c r="G216" s="14">
        <v>690555.95019999996</v>
      </c>
      <c r="H216" s="14">
        <v>1119</v>
      </c>
      <c r="I216" s="15">
        <v>0.42432814710042432</v>
      </c>
      <c r="J216" s="16">
        <f>RANK(I216,$I$8:$I$308,0)</f>
        <v>213</v>
      </c>
      <c r="K216" s="17">
        <v>0.55085964995280701</v>
      </c>
      <c r="L216" s="17">
        <v>0.36818588025022342</v>
      </c>
      <c r="M216" s="16">
        <f>RANK(K216,$K$8:$K$308,0)</f>
        <v>200</v>
      </c>
      <c r="N216" s="16">
        <f>RANK(L216,$L$8:$L$308,0)</f>
        <v>167</v>
      </c>
      <c r="O216" s="16">
        <f>IFERROR(SUM(J216,M216,N216),"")</f>
        <v>580</v>
      </c>
      <c r="P216" s="18">
        <f>RANK(O216,$O$8:$O$308,1)</f>
        <v>209</v>
      </c>
    </row>
    <row r="217" spans="2:16" ht="15.6">
      <c r="B217" s="13" t="s">
        <v>302</v>
      </c>
      <c r="C217" s="13" t="s">
        <v>251</v>
      </c>
      <c r="D217" s="14">
        <v>6</v>
      </c>
      <c r="E217" s="14">
        <v>564261.68900000001</v>
      </c>
      <c r="F217" s="14">
        <v>439</v>
      </c>
      <c r="G217" s="14">
        <v>1039529.7402999999</v>
      </c>
      <c r="H217" s="14">
        <v>1327</v>
      </c>
      <c r="I217" s="15">
        <v>0.67567567567567566</v>
      </c>
      <c r="J217" s="16">
        <f>RANK(I217,$I$8:$I$308,0)</f>
        <v>188</v>
      </c>
      <c r="K217" s="17">
        <v>0.54280475788711791</v>
      </c>
      <c r="L217" s="17">
        <v>0.33082140165787488</v>
      </c>
      <c r="M217" s="16">
        <f>RANK(K217,$K$8:$K$308,0)</f>
        <v>206</v>
      </c>
      <c r="N217" s="16">
        <f>RANK(L217,$L$8:$L$308,0)</f>
        <v>186</v>
      </c>
      <c r="O217" s="16">
        <f>IFERROR(SUM(J217,M217,N217),"")</f>
        <v>580</v>
      </c>
      <c r="P217" s="18">
        <f>RANK(O217,$O$8:$O$308,1)</f>
        <v>209</v>
      </c>
    </row>
    <row r="218" spans="2:16" ht="15.6">
      <c r="B218" s="13" t="s">
        <v>347</v>
      </c>
      <c r="C218" s="13" t="s">
        <v>165</v>
      </c>
      <c r="D218" s="14">
        <v>4</v>
      </c>
      <c r="E218" s="14">
        <v>81974.141999999993</v>
      </c>
      <c r="F218" s="14">
        <v>72</v>
      </c>
      <c r="G218" s="14">
        <v>189527.92</v>
      </c>
      <c r="H218" s="14">
        <v>285</v>
      </c>
      <c r="I218" s="15">
        <v>1.8779342723004695</v>
      </c>
      <c r="J218" s="16">
        <f>RANK(I218,$I$8:$I$308,0)</f>
        <v>95</v>
      </c>
      <c r="K218" s="17">
        <v>0.43251749926870925</v>
      </c>
      <c r="L218" s="17">
        <v>0.25263157894736843</v>
      </c>
      <c r="M218" s="16">
        <f>RANK(K218,$K$8:$K$308,0)</f>
        <v>248</v>
      </c>
      <c r="N218" s="16">
        <f>RANK(L218,$L$8:$L$308,0)</f>
        <v>237</v>
      </c>
      <c r="O218" s="16">
        <f>IFERROR(SUM(J218,M218,N218),"")</f>
        <v>580</v>
      </c>
      <c r="P218" s="18">
        <f>RANK(O218,$O$8:$O$308,1)</f>
        <v>209</v>
      </c>
    </row>
    <row r="219" spans="2:16" ht="15.6">
      <c r="B219" s="13" t="s">
        <v>298</v>
      </c>
      <c r="C219" s="13" t="s">
        <v>203</v>
      </c>
      <c r="D219" s="14">
        <v>6</v>
      </c>
      <c r="E219" s="14">
        <v>436473.03500000003</v>
      </c>
      <c r="F219" s="14">
        <v>405</v>
      </c>
      <c r="G219" s="14">
        <v>789764.64009999996</v>
      </c>
      <c r="H219" s="14">
        <v>1293</v>
      </c>
      <c r="I219" s="15">
        <v>0.67567567567567566</v>
      </c>
      <c r="J219" s="16">
        <f>RANK(I219,$I$8:$I$308,0)</f>
        <v>188</v>
      </c>
      <c r="K219" s="17">
        <v>0.55266216393878287</v>
      </c>
      <c r="L219" s="17">
        <v>0.31322505800464034</v>
      </c>
      <c r="M219" s="16">
        <f>RANK(K219,$K$8:$K$308,0)</f>
        <v>198</v>
      </c>
      <c r="N219" s="16">
        <f>RANK(L219,$L$8:$L$308,0)</f>
        <v>196</v>
      </c>
      <c r="O219" s="16">
        <f>IFERROR(SUM(J219,M219,N219),"")</f>
        <v>582</v>
      </c>
      <c r="P219" s="18">
        <f>RANK(O219,$O$8:$O$308,1)</f>
        <v>212</v>
      </c>
    </row>
    <row r="220" spans="2:16" ht="15.6">
      <c r="B220" s="13" t="s">
        <v>132</v>
      </c>
      <c r="C220" s="13" t="s">
        <v>133</v>
      </c>
      <c r="D220" s="14">
        <v>5</v>
      </c>
      <c r="E220" s="14">
        <v>273963.91600000003</v>
      </c>
      <c r="F220" s="14">
        <v>126</v>
      </c>
      <c r="G220" s="14">
        <v>469269.72</v>
      </c>
      <c r="H220" s="14">
        <v>582</v>
      </c>
      <c r="I220" s="15">
        <v>1.0964912280701755</v>
      </c>
      <c r="J220" s="16">
        <f>RANK(I220,$I$8:$I$308,0)</f>
        <v>148</v>
      </c>
      <c r="K220" s="17">
        <v>0.58380906400694266</v>
      </c>
      <c r="L220" s="17">
        <v>0.21649484536082475</v>
      </c>
      <c r="M220" s="16">
        <f>RANK(K220,$K$8:$K$308,0)</f>
        <v>182</v>
      </c>
      <c r="N220" s="16">
        <f>RANK(L220,$L$8:$L$308,0)</f>
        <v>253</v>
      </c>
      <c r="O220" s="16">
        <f>IFERROR(SUM(J220,M220,N220),"")</f>
        <v>583</v>
      </c>
      <c r="P220" s="18">
        <f>RANK(O220,$O$8:$O$308,1)</f>
        <v>213</v>
      </c>
    </row>
    <row r="221" spans="2:16" ht="15.6">
      <c r="B221" s="13" t="s">
        <v>136</v>
      </c>
      <c r="C221" s="13" t="s">
        <v>137</v>
      </c>
      <c r="D221" s="14">
        <v>22</v>
      </c>
      <c r="E221" s="14">
        <v>901148.62899999996</v>
      </c>
      <c r="F221" s="14">
        <v>340</v>
      </c>
      <c r="G221" s="14">
        <v>1862943.55</v>
      </c>
      <c r="H221" s="14">
        <v>1566</v>
      </c>
      <c r="I221" s="15">
        <v>1.7944535073409462</v>
      </c>
      <c r="J221" s="16">
        <f>RANK(I221,$I$8:$I$308,0)</f>
        <v>100</v>
      </c>
      <c r="K221" s="17">
        <v>0.48372299257269491</v>
      </c>
      <c r="L221" s="17">
        <v>0.21711366538952745</v>
      </c>
      <c r="M221" s="16">
        <f>RANK(K221,$K$8:$K$308,0)</f>
        <v>233</v>
      </c>
      <c r="N221" s="16">
        <f>RANK(L221,$L$8:$L$308,0)</f>
        <v>251</v>
      </c>
      <c r="O221" s="16">
        <f>IFERROR(SUM(J221,M221,N221),"")</f>
        <v>584</v>
      </c>
      <c r="P221" s="18">
        <f>RANK(O221,$O$8:$O$308,1)</f>
        <v>214</v>
      </c>
    </row>
    <row r="222" spans="2:16" ht="15.6">
      <c r="B222" s="13" t="s">
        <v>414</v>
      </c>
      <c r="C222" s="13" t="s">
        <v>222</v>
      </c>
      <c r="D222" s="14">
        <v>1</v>
      </c>
      <c r="E222" s="14">
        <v>386688.93000000005</v>
      </c>
      <c r="F222" s="14">
        <v>403</v>
      </c>
      <c r="G222" s="14">
        <v>678552.06</v>
      </c>
      <c r="H222" s="14">
        <v>1056</v>
      </c>
      <c r="I222" s="15">
        <v>0.15313935681470137</v>
      </c>
      <c r="J222" s="16">
        <f>RANK(I222,$I$8:$I$308,0)</f>
        <v>242</v>
      </c>
      <c r="K222" s="17">
        <v>0.56987363651950307</v>
      </c>
      <c r="L222" s="17">
        <v>0.3816287878787879</v>
      </c>
      <c r="M222" s="16">
        <f>RANK(K222,$K$8:$K$308,0)</f>
        <v>189</v>
      </c>
      <c r="N222" s="16">
        <f>RANK(L222,$L$8:$L$308,0)</f>
        <v>157</v>
      </c>
      <c r="O222" s="16">
        <f>IFERROR(SUM(J222,M222,N222),"")</f>
        <v>588</v>
      </c>
      <c r="P222" s="18">
        <f>RANK(O222,$O$8:$O$308,1)</f>
        <v>215</v>
      </c>
    </row>
    <row r="223" spans="2:16" ht="15.6">
      <c r="B223" s="13" t="s">
        <v>338</v>
      </c>
      <c r="C223" s="13" t="s">
        <v>220</v>
      </c>
      <c r="D223" s="14">
        <v>9</v>
      </c>
      <c r="E223" s="14">
        <v>532546.71799999999</v>
      </c>
      <c r="F223" s="14">
        <v>369</v>
      </c>
      <c r="G223" s="14">
        <v>1008715.1041</v>
      </c>
      <c r="H223" s="14">
        <v>1285</v>
      </c>
      <c r="I223" s="15">
        <v>0.98253275109170302</v>
      </c>
      <c r="J223" s="16">
        <f>RANK(I223,$I$8:$I$308,0)</f>
        <v>163</v>
      </c>
      <c r="K223" s="17">
        <v>0.52794561698880382</v>
      </c>
      <c r="L223" s="17">
        <v>0.28715953307392994</v>
      </c>
      <c r="M223" s="16">
        <f>RANK(K223,$K$8:$K$308,0)</f>
        <v>215</v>
      </c>
      <c r="N223" s="16">
        <f>RANK(L223,$L$8:$L$308,0)</f>
        <v>215</v>
      </c>
      <c r="O223" s="16">
        <f>IFERROR(SUM(J223,M223,N223),"")</f>
        <v>593</v>
      </c>
      <c r="P223" s="18">
        <f>RANK(O223,$O$8:$O$308,1)</f>
        <v>216</v>
      </c>
    </row>
    <row r="224" spans="2:16" ht="15.6">
      <c r="B224" s="13" t="s">
        <v>336</v>
      </c>
      <c r="C224" s="13" t="s">
        <v>239</v>
      </c>
      <c r="D224" s="14">
        <v>0</v>
      </c>
      <c r="E224" s="14">
        <v>17201.062999999998</v>
      </c>
      <c r="F224" s="14">
        <v>34</v>
      </c>
      <c r="G224" s="14">
        <v>33402.129999999997</v>
      </c>
      <c r="H224" s="14">
        <v>80</v>
      </c>
      <c r="I224" s="15">
        <v>0</v>
      </c>
      <c r="J224" s="16">
        <f>RANK(I224,$I$8:$I$308,0)</f>
        <v>250</v>
      </c>
      <c r="K224" s="17">
        <v>0.51496904538722532</v>
      </c>
      <c r="L224" s="17">
        <v>0.42499999999999999</v>
      </c>
      <c r="M224" s="16">
        <f>RANK(K224,$K$8:$K$308,0)</f>
        <v>219</v>
      </c>
      <c r="N224" s="16">
        <f>RANK(L224,$L$8:$L$308,0)</f>
        <v>125</v>
      </c>
      <c r="O224" s="16">
        <f>IFERROR(SUM(J224,M224,N224),"")</f>
        <v>594</v>
      </c>
      <c r="P224" s="18">
        <f>RANK(O224,$O$8:$O$308,1)</f>
        <v>217</v>
      </c>
    </row>
    <row r="225" spans="2:16" ht="15.6">
      <c r="B225" s="13" t="s">
        <v>125</v>
      </c>
      <c r="C225" s="13" t="s">
        <v>126</v>
      </c>
      <c r="D225" s="14">
        <v>6</v>
      </c>
      <c r="E225" s="14">
        <v>181136.91700000002</v>
      </c>
      <c r="F225" s="14">
        <v>80</v>
      </c>
      <c r="G225" s="14">
        <v>376810.82</v>
      </c>
      <c r="H225" s="14">
        <v>426</v>
      </c>
      <c r="I225" s="15">
        <v>1.7341040462427746</v>
      </c>
      <c r="J225" s="16">
        <f>RANK(I225,$I$8:$I$308,0)</f>
        <v>103</v>
      </c>
      <c r="K225" s="17">
        <v>0.48071049817518513</v>
      </c>
      <c r="L225" s="17">
        <v>0.18779342723004694</v>
      </c>
      <c r="M225" s="16">
        <f>RANK(K225,$K$8:$K$308,0)</f>
        <v>235</v>
      </c>
      <c r="N225" s="16">
        <f>RANK(L225,$L$8:$L$308,0)</f>
        <v>259</v>
      </c>
      <c r="O225" s="16">
        <f>IFERROR(SUM(J225,M225,N225),"")</f>
        <v>597</v>
      </c>
      <c r="P225" s="18">
        <f>RANK(O225,$O$8:$O$308,1)</f>
        <v>218</v>
      </c>
    </row>
    <row r="226" spans="2:16" ht="15.6">
      <c r="B226" s="13" t="s">
        <v>427</v>
      </c>
      <c r="C226" s="13" t="s">
        <v>115</v>
      </c>
      <c r="D226" s="14">
        <v>3</v>
      </c>
      <c r="E226" s="14">
        <v>303557.92199999996</v>
      </c>
      <c r="F226" s="14">
        <v>192</v>
      </c>
      <c r="G226" s="14">
        <v>557831.40060000005</v>
      </c>
      <c r="H226" s="14">
        <v>636</v>
      </c>
      <c r="I226" s="15">
        <v>0.67567567567567566</v>
      </c>
      <c r="J226" s="16">
        <f>RANK(I226,$I$8:$I$308,0)</f>
        <v>188</v>
      </c>
      <c r="K226" s="17">
        <v>0.54417503509751319</v>
      </c>
      <c r="L226" s="17">
        <v>0.30188679245283018</v>
      </c>
      <c r="M226" s="16">
        <f>RANK(K226,$K$8:$K$308,0)</f>
        <v>205</v>
      </c>
      <c r="N226" s="16">
        <f>RANK(L226,$L$8:$L$308,0)</f>
        <v>204</v>
      </c>
      <c r="O226" s="16">
        <f>IFERROR(SUM(J226,M226,N226),"")</f>
        <v>597</v>
      </c>
      <c r="P226" s="18">
        <f>RANK(O226,$O$8:$O$308,1)</f>
        <v>218</v>
      </c>
    </row>
    <row r="227" spans="2:16" ht="15.6">
      <c r="B227" s="13" t="s">
        <v>336</v>
      </c>
      <c r="C227" s="13" t="s">
        <v>131</v>
      </c>
      <c r="D227" s="14">
        <v>2</v>
      </c>
      <c r="E227" s="14">
        <v>47624.136999999995</v>
      </c>
      <c r="F227" s="14">
        <v>54</v>
      </c>
      <c r="G227" s="14">
        <v>120087.96</v>
      </c>
      <c r="H227" s="14">
        <v>193</v>
      </c>
      <c r="I227" s="15">
        <v>1.4388489208633095</v>
      </c>
      <c r="J227" s="16">
        <f>RANK(I227,$I$8:$I$308,0)</f>
        <v>121</v>
      </c>
      <c r="K227" s="17">
        <v>0.3965771173063477</v>
      </c>
      <c r="L227" s="17">
        <v>0.27979274611398963</v>
      </c>
      <c r="M227" s="16">
        <f>RANK(K227,$K$8:$K$308,0)</f>
        <v>257</v>
      </c>
      <c r="N227" s="16">
        <f>RANK(L227,$L$8:$L$308,0)</f>
        <v>220</v>
      </c>
      <c r="O227" s="16">
        <f>IFERROR(SUM(J227,M227,N227),"")</f>
        <v>598</v>
      </c>
      <c r="P227" s="18">
        <f>RANK(O227,$O$8:$O$308,1)</f>
        <v>220</v>
      </c>
    </row>
    <row r="228" spans="2:16" ht="15.6">
      <c r="B228" s="13" t="s">
        <v>394</v>
      </c>
      <c r="C228" s="13" t="s">
        <v>238</v>
      </c>
      <c r="D228" s="14">
        <v>0</v>
      </c>
      <c r="E228" s="14">
        <v>13815.504999999999</v>
      </c>
      <c r="F228" s="14">
        <v>9</v>
      </c>
      <c r="G228" s="14">
        <v>22062.05</v>
      </c>
      <c r="H228" s="14">
        <v>28</v>
      </c>
      <c r="I228" s="15">
        <v>0</v>
      </c>
      <c r="J228" s="16">
        <f>RANK(I228,$I$8:$I$308,0)</f>
        <v>250</v>
      </c>
      <c r="K228" s="17">
        <v>0.62621129949392729</v>
      </c>
      <c r="L228" s="17">
        <v>0.32142857142857145</v>
      </c>
      <c r="M228" s="16">
        <f>RANK(K228,$K$8:$K$308,0)</f>
        <v>157</v>
      </c>
      <c r="N228" s="16">
        <f>RANK(L228,$L$8:$L$308,0)</f>
        <v>191</v>
      </c>
      <c r="O228" s="16">
        <f>IFERROR(SUM(J228,M228,N228),"")</f>
        <v>598</v>
      </c>
      <c r="P228" s="18">
        <f>RANK(O228,$O$8:$O$308,1)</f>
        <v>220</v>
      </c>
    </row>
    <row r="229" spans="2:16" ht="15.6">
      <c r="B229" s="13" t="s">
        <v>185</v>
      </c>
      <c r="C229" s="13" t="s">
        <v>186</v>
      </c>
      <c r="D229" s="14">
        <v>3</v>
      </c>
      <c r="E229" s="14">
        <v>459713.13700000005</v>
      </c>
      <c r="F229" s="14">
        <v>286</v>
      </c>
      <c r="G229" s="14">
        <v>810025.679</v>
      </c>
      <c r="H229" s="14">
        <v>929</v>
      </c>
      <c r="I229" s="15">
        <v>0.46656298600311041</v>
      </c>
      <c r="J229" s="16">
        <f>RANK(I229,$I$8:$I$308,0)</f>
        <v>209</v>
      </c>
      <c r="K229" s="17">
        <v>0.56752909064256962</v>
      </c>
      <c r="L229" s="17">
        <v>0.30785791173304627</v>
      </c>
      <c r="M229" s="16">
        <f>RANK(K229,$K$8:$K$308,0)</f>
        <v>191</v>
      </c>
      <c r="N229" s="16">
        <f>RANK(L229,$L$8:$L$308,0)</f>
        <v>200</v>
      </c>
      <c r="O229" s="16">
        <f>IFERROR(SUM(J229,M229,N229),"")</f>
        <v>600</v>
      </c>
      <c r="P229" s="18">
        <f>RANK(O229,$O$8:$O$308,1)</f>
        <v>222</v>
      </c>
    </row>
    <row r="230" spans="2:16" ht="15.6">
      <c r="B230" s="13" t="s">
        <v>319</v>
      </c>
      <c r="C230" s="13" t="s">
        <v>137</v>
      </c>
      <c r="D230" s="14">
        <v>2</v>
      </c>
      <c r="E230" s="14">
        <v>240769.72399999999</v>
      </c>
      <c r="F230" s="14">
        <v>122</v>
      </c>
      <c r="G230" s="14">
        <v>474622.52</v>
      </c>
      <c r="H230" s="14">
        <v>389</v>
      </c>
      <c r="I230" s="15">
        <v>0.74906367041198507</v>
      </c>
      <c r="J230" s="16">
        <f>RANK(I230,$I$8:$I$308,0)</f>
        <v>183</v>
      </c>
      <c r="K230" s="17">
        <v>0.50728676759796387</v>
      </c>
      <c r="L230" s="17">
        <v>0.31362467866323906</v>
      </c>
      <c r="M230" s="16">
        <f>RANK(K230,$K$8:$K$308,0)</f>
        <v>225</v>
      </c>
      <c r="N230" s="16">
        <f>RANK(L230,$L$8:$L$308,0)</f>
        <v>195</v>
      </c>
      <c r="O230" s="16">
        <f>IFERROR(SUM(J230,M230,N230),"")</f>
        <v>603</v>
      </c>
      <c r="P230" s="18">
        <f>RANK(O230,$O$8:$O$308,1)</f>
        <v>223</v>
      </c>
    </row>
    <row r="231" spans="2:16" ht="15.6">
      <c r="B231" s="13" t="s">
        <v>407</v>
      </c>
      <c r="C231" s="13" t="s">
        <v>126</v>
      </c>
      <c r="D231" s="14">
        <v>5</v>
      </c>
      <c r="E231" s="14">
        <v>346038.94899999996</v>
      </c>
      <c r="F231" s="14">
        <v>180</v>
      </c>
      <c r="G231" s="14">
        <v>679705.17099999997</v>
      </c>
      <c r="H231" s="14">
        <v>680</v>
      </c>
      <c r="I231" s="15">
        <v>1</v>
      </c>
      <c r="J231" s="16">
        <f>RANK(I231,$I$8:$I$308,0)</f>
        <v>160</v>
      </c>
      <c r="K231" s="17">
        <v>0.50910153955559645</v>
      </c>
      <c r="L231" s="17">
        <v>0.26470588235294118</v>
      </c>
      <c r="M231" s="16">
        <f>RANK(K231,$K$8:$K$308,0)</f>
        <v>223</v>
      </c>
      <c r="N231" s="16">
        <f>RANK(L231,$L$8:$L$308,0)</f>
        <v>231</v>
      </c>
      <c r="O231" s="16">
        <f>IFERROR(SUM(J231,M231,N231),"")</f>
        <v>614</v>
      </c>
      <c r="P231" s="18">
        <f>RANK(O231,$O$8:$O$308,1)</f>
        <v>224</v>
      </c>
    </row>
    <row r="232" spans="2:16" ht="15.6">
      <c r="B232" s="13" t="s">
        <v>235</v>
      </c>
      <c r="C232" s="13" t="s">
        <v>129</v>
      </c>
      <c r="D232" s="14">
        <v>0</v>
      </c>
      <c r="E232" s="14">
        <v>18990.612000000001</v>
      </c>
      <c r="F232" s="14">
        <v>16</v>
      </c>
      <c r="G232" s="14">
        <v>33268.120000000003</v>
      </c>
      <c r="H232" s="14">
        <v>45</v>
      </c>
      <c r="I232" s="15">
        <v>0</v>
      </c>
      <c r="J232" s="16">
        <f>RANK(I232,$I$8:$I$308,0)</f>
        <v>250</v>
      </c>
      <c r="K232" s="17">
        <v>0.57083514187155748</v>
      </c>
      <c r="L232" s="17">
        <v>0.35555555555555557</v>
      </c>
      <c r="M232" s="16">
        <f>RANK(K232,$K$8:$K$308,0)</f>
        <v>187</v>
      </c>
      <c r="N232" s="16">
        <f>RANK(L232,$L$8:$L$308,0)</f>
        <v>178</v>
      </c>
      <c r="O232" s="16">
        <f>IFERROR(SUM(J232,M232,N232),"")</f>
        <v>615</v>
      </c>
      <c r="P232" s="18">
        <f>RANK(O232,$O$8:$O$308,1)</f>
        <v>225</v>
      </c>
    </row>
    <row r="233" spans="2:16" ht="15.6">
      <c r="B233" s="13" t="s">
        <v>320</v>
      </c>
      <c r="C233" s="13" t="s">
        <v>117</v>
      </c>
      <c r="D233" s="14">
        <v>0</v>
      </c>
      <c r="E233" s="14">
        <v>2802.6019999999999</v>
      </c>
      <c r="F233" s="14">
        <v>1</v>
      </c>
      <c r="G233" s="14">
        <v>4218.0200000000004</v>
      </c>
      <c r="H233" s="14">
        <v>4</v>
      </c>
      <c r="I233" s="15">
        <v>0</v>
      </c>
      <c r="J233" s="16">
        <f>RANK(I233,$I$8:$I$308,0)</f>
        <v>250</v>
      </c>
      <c r="K233" s="17">
        <v>0.66443544601495474</v>
      </c>
      <c r="L233" s="17">
        <v>0.25</v>
      </c>
      <c r="M233" s="16">
        <f>RANK(K233,$K$8:$K$308,0)</f>
        <v>126</v>
      </c>
      <c r="N233" s="16">
        <f>RANK(L233,$L$8:$L$308,0)</f>
        <v>239</v>
      </c>
      <c r="O233" s="16">
        <f>IFERROR(SUM(J233,M233,N233),"")</f>
        <v>615</v>
      </c>
      <c r="P233" s="18">
        <f>RANK(O233,$O$8:$O$308,1)</f>
        <v>225</v>
      </c>
    </row>
    <row r="234" spans="2:16" ht="15.6">
      <c r="B234" s="13" t="s">
        <v>365</v>
      </c>
      <c r="C234" s="13" t="s">
        <v>131</v>
      </c>
      <c r="D234" s="14">
        <v>0</v>
      </c>
      <c r="E234" s="14">
        <v>40402.063000000002</v>
      </c>
      <c r="F234" s="14">
        <v>35</v>
      </c>
      <c r="G234" s="14">
        <v>65464.429799999998</v>
      </c>
      <c r="H234" s="14">
        <v>117</v>
      </c>
      <c r="I234" s="15">
        <v>0</v>
      </c>
      <c r="J234" s="16">
        <f>RANK(I234,$I$8:$I$308,0)</f>
        <v>250</v>
      </c>
      <c r="K234" s="17">
        <v>0.61716054234997708</v>
      </c>
      <c r="L234" s="17">
        <v>0.29914529914529914</v>
      </c>
      <c r="M234" s="16">
        <f>RANK(K234,$K$8:$K$308,0)</f>
        <v>164</v>
      </c>
      <c r="N234" s="16">
        <f>RANK(L234,$L$8:$L$308,0)</f>
        <v>206</v>
      </c>
      <c r="O234" s="16">
        <f>IFERROR(SUM(J234,M234,N234),"")</f>
        <v>620</v>
      </c>
      <c r="P234" s="18">
        <f>RANK(O234,$O$8:$O$308,1)</f>
        <v>227</v>
      </c>
    </row>
    <row r="235" spans="2:16" ht="15.6">
      <c r="B235" s="13" t="s">
        <v>127</v>
      </c>
      <c r="C235" s="13" t="s">
        <v>130</v>
      </c>
      <c r="D235" s="14">
        <v>0</v>
      </c>
      <c r="E235" s="14">
        <v>47314.904999999999</v>
      </c>
      <c r="F235" s="14">
        <v>31</v>
      </c>
      <c r="G235" s="14">
        <v>82153.95</v>
      </c>
      <c r="H235" s="14">
        <v>95</v>
      </c>
      <c r="I235" s="15">
        <v>0</v>
      </c>
      <c r="J235" s="16">
        <f>RANK(I235,$I$8:$I$308,0)</f>
        <v>250</v>
      </c>
      <c r="K235" s="17">
        <v>0.57592976357192804</v>
      </c>
      <c r="L235" s="17">
        <v>0.32631578947368423</v>
      </c>
      <c r="M235" s="16">
        <f>RANK(K235,$K$8:$K$308,0)</f>
        <v>185</v>
      </c>
      <c r="N235" s="16">
        <f>RANK(L235,$L$8:$L$308,0)</f>
        <v>189</v>
      </c>
      <c r="O235" s="16">
        <f>IFERROR(SUM(J235,M235,N235),"")</f>
        <v>624</v>
      </c>
      <c r="P235" s="18">
        <f>RANK(O235,$O$8:$O$308,1)</f>
        <v>228</v>
      </c>
    </row>
    <row r="236" spans="2:16" ht="15.6">
      <c r="B236" s="13" t="s">
        <v>434</v>
      </c>
      <c r="C236" s="13" t="s">
        <v>239</v>
      </c>
      <c r="D236" s="14">
        <v>0</v>
      </c>
      <c r="E236" s="14">
        <v>15777.205</v>
      </c>
      <c r="F236" s="14">
        <v>22</v>
      </c>
      <c r="G236" s="14">
        <v>31407.05</v>
      </c>
      <c r="H236" s="14">
        <v>57</v>
      </c>
      <c r="I236" s="15">
        <v>0</v>
      </c>
      <c r="J236" s="16">
        <f>RANK(I236,$I$8:$I$308,0)</f>
        <v>250</v>
      </c>
      <c r="K236" s="17">
        <v>0.5023459700927021</v>
      </c>
      <c r="L236" s="17">
        <v>0.38596491228070173</v>
      </c>
      <c r="M236" s="16">
        <f>RANK(K236,$K$8:$K$308,0)</f>
        <v>226</v>
      </c>
      <c r="N236" s="16">
        <f>RANK(L236,$L$8:$L$308,0)</f>
        <v>154</v>
      </c>
      <c r="O236" s="16">
        <f>IFERROR(SUM(J236,M236,N236),"")</f>
        <v>630</v>
      </c>
      <c r="P236" s="18">
        <f>RANK(O236,$O$8:$O$308,1)</f>
        <v>229</v>
      </c>
    </row>
    <row r="237" spans="2:16" ht="15.6">
      <c r="B237" s="13" t="s">
        <v>259</v>
      </c>
      <c r="C237" s="13" t="s">
        <v>260</v>
      </c>
      <c r="D237" s="14">
        <v>14</v>
      </c>
      <c r="E237" s="14">
        <v>698451.25399999996</v>
      </c>
      <c r="F237" s="14">
        <v>428</v>
      </c>
      <c r="G237" s="14">
        <v>1359027.9394</v>
      </c>
      <c r="H237" s="14">
        <v>1885</v>
      </c>
      <c r="I237" s="15">
        <v>0.96087851750171582</v>
      </c>
      <c r="J237" s="16">
        <f>RANK(I237,$I$8:$I$308,0)</f>
        <v>164</v>
      </c>
      <c r="K237" s="17">
        <v>0.51393443339241474</v>
      </c>
      <c r="L237" s="17">
        <v>0.22705570291777188</v>
      </c>
      <c r="M237" s="16">
        <f>RANK(K237,$K$8:$K$308,0)</f>
        <v>221</v>
      </c>
      <c r="N237" s="16">
        <f>RANK(L237,$L$8:$L$308,0)</f>
        <v>246</v>
      </c>
      <c r="O237" s="16">
        <f>IFERROR(SUM(J237,M237,N237),"")</f>
        <v>631</v>
      </c>
      <c r="P237" s="18">
        <f>RANK(O237,$O$8:$O$308,1)</f>
        <v>230</v>
      </c>
    </row>
    <row r="238" spans="2:16" ht="15.6">
      <c r="B238" s="13" t="s">
        <v>127</v>
      </c>
      <c r="C238" s="13" t="s">
        <v>128</v>
      </c>
      <c r="D238" s="14">
        <v>2</v>
      </c>
      <c r="E238" s="14">
        <v>453811.64099999995</v>
      </c>
      <c r="F238" s="14">
        <v>386</v>
      </c>
      <c r="G238" s="14">
        <v>791083.06929999997</v>
      </c>
      <c r="H238" s="14">
        <v>1317</v>
      </c>
      <c r="I238" s="15">
        <v>0.21482277121374865</v>
      </c>
      <c r="J238" s="16">
        <f>RANK(I238,$I$8:$I$308,0)</f>
        <v>238</v>
      </c>
      <c r="K238" s="17">
        <v>0.5736586442199566</v>
      </c>
      <c r="L238" s="17">
        <v>0.29309035687167806</v>
      </c>
      <c r="M238" s="16">
        <f>RANK(K238,$K$8:$K$308,0)</f>
        <v>186</v>
      </c>
      <c r="N238" s="16">
        <f>RANK(L238,$L$8:$L$308,0)</f>
        <v>210</v>
      </c>
      <c r="O238" s="16">
        <f>IFERROR(SUM(J238,M238,N238),"")</f>
        <v>634</v>
      </c>
      <c r="P238" s="18">
        <f>RANK(O238,$O$8:$O$308,1)</f>
        <v>231</v>
      </c>
    </row>
    <row r="239" spans="2:16" ht="15.6">
      <c r="B239" s="13" t="s">
        <v>431</v>
      </c>
      <c r="C239" s="13" t="s">
        <v>426</v>
      </c>
      <c r="D239" s="14">
        <v>1</v>
      </c>
      <c r="E239" s="14">
        <v>446595.87900000002</v>
      </c>
      <c r="F239" s="14">
        <v>346</v>
      </c>
      <c r="G239" s="14">
        <v>816660.8798</v>
      </c>
      <c r="H239" s="14">
        <v>1096</v>
      </c>
      <c r="I239" s="15">
        <v>0.13333333333333333</v>
      </c>
      <c r="J239" s="16">
        <f>RANK(I239,$I$8:$I$308,0)</f>
        <v>244</v>
      </c>
      <c r="K239" s="17">
        <v>0.54685597173378897</v>
      </c>
      <c r="L239" s="17">
        <v>0.31569343065693428</v>
      </c>
      <c r="M239" s="16">
        <f>RANK(K239,$K$8:$K$308,0)</f>
        <v>202</v>
      </c>
      <c r="N239" s="16">
        <f>RANK(L239,$L$8:$L$308,0)</f>
        <v>194</v>
      </c>
      <c r="O239" s="16">
        <f>IFERROR(SUM(J239,M239,N239),"")</f>
        <v>640</v>
      </c>
      <c r="P239" s="18">
        <f>RANK(O239,$O$8:$O$308,1)</f>
        <v>232</v>
      </c>
    </row>
    <row r="240" spans="2:16" ht="15.6">
      <c r="B240" s="13" t="s">
        <v>358</v>
      </c>
      <c r="C240" s="13" t="s">
        <v>143</v>
      </c>
      <c r="D240" s="14">
        <v>12</v>
      </c>
      <c r="E240" s="14">
        <v>708894.65100000007</v>
      </c>
      <c r="F240" s="14">
        <v>323</v>
      </c>
      <c r="G240" s="14">
        <v>1569934.8101999999</v>
      </c>
      <c r="H240" s="14">
        <v>1477</v>
      </c>
      <c r="I240" s="15">
        <v>1.0398613518197575</v>
      </c>
      <c r="J240" s="16">
        <f>RANK(I240,$I$8:$I$308,0)</f>
        <v>154</v>
      </c>
      <c r="K240" s="17">
        <v>0.45154400449894561</v>
      </c>
      <c r="L240" s="17">
        <v>0.21868652674339878</v>
      </c>
      <c r="M240" s="16">
        <f>RANK(K240,$K$8:$K$308,0)</f>
        <v>240</v>
      </c>
      <c r="N240" s="16">
        <f>RANK(L240,$L$8:$L$308,0)</f>
        <v>250</v>
      </c>
      <c r="O240" s="16">
        <f>IFERROR(SUM(J240,M240,N240),"")</f>
        <v>644</v>
      </c>
      <c r="P240" s="18">
        <f>RANK(O240,$O$8:$O$308,1)</f>
        <v>233</v>
      </c>
    </row>
    <row r="241" spans="2:16" ht="15.6">
      <c r="B241" s="13" t="s">
        <v>295</v>
      </c>
      <c r="C241" s="13" t="s">
        <v>146</v>
      </c>
      <c r="D241" s="14">
        <v>4</v>
      </c>
      <c r="E241" s="14">
        <v>204913.48499999999</v>
      </c>
      <c r="F241" s="14">
        <v>247</v>
      </c>
      <c r="G241" s="14">
        <v>459229.52</v>
      </c>
      <c r="H241" s="14">
        <v>860</v>
      </c>
      <c r="I241" s="15">
        <v>0.65252854812398042</v>
      </c>
      <c r="J241" s="16">
        <f>RANK(I241,$I$8:$I$308,0)</f>
        <v>193</v>
      </c>
      <c r="K241" s="17">
        <v>0.44621148265904154</v>
      </c>
      <c r="L241" s="17">
        <v>0.28720930232558139</v>
      </c>
      <c r="M241" s="16">
        <f>RANK(K241,$K$8:$K$308,0)</f>
        <v>243</v>
      </c>
      <c r="N241" s="16">
        <f>RANK(L241,$L$8:$L$308,0)</f>
        <v>214</v>
      </c>
      <c r="O241" s="16">
        <f>IFERROR(SUM(J241,M241,N241),"")</f>
        <v>650</v>
      </c>
      <c r="P241" s="18">
        <f>RANK(O241,$O$8:$O$308,1)</f>
        <v>234</v>
      </c>
    </row>
    <row r="242" spans="2:16" ht="15.6">
      <c r="B242" s="13" t="s">
        <v>141</v>
      </c>
      <c r="C242" s="13" t="s">
        <v>133</v>
      </c>
      <c r="D242" s="14">
        <v>4</v>
      </c>
      <c r="E242" s="14">
        <v>328535.81799999997</v>
      </c>
      <c r="F242" s="14">
        <v>184</v>
      </c>
      <c r="G242" s="14">
        <v>732984.63</v>
      </c>
      <c r="H242" s="14">
        <v>693</v>
      </c>
      <c r="I242" s="15">
        <v>0.78585461689587432</v>
      </c>
      <c r="J242" s="16">
        <f>RANK(I242,$I$8:$I$308,0)</f>
        <v>182</v>
      </c>
      <c r="K242" s="17">
        <v>0.44821651717308175</v>
      </c>
      <c r="L242" s="17">
        <v>0.26551226551226553</v>
      </c>
      <c r="M242" s="16">
        <f>RANK(K242,$K$8:$K$308,0)</f>
        <v>242</v>
      </c>
      <c r="N242" s="16">
        <f>RANK(L242,$L$8:$L$308,0)</f>
        <v>229</v>
      </c>
      <c r="O242" s="16">
        <f>IFERROR(SUM(J242,M242,N242),"")</f>
        <v>653</v>
      </c>
      <c r="P242" s="18">
        <f>RANK(O242,$O$8:$O$308,1)</f>
        <v>235</v>
      </c>
    </row>
    <row r="243" spans="2:16" ht="15.6">
      <c r="B243" s="13" t="s">
        <v>250</v>
      </c>
      <c r="C243" s="13" t="s">
        <v>251</v>
      </c>
      <c r="D243" s="14">
        <v>5</v>
      </c>
      <c r="E243" s="14">
        <v>406527.326</v>
      </c>
      <c r="F243" s="14">
        <v>295</v>
      </c>
      <c r="G243" s="14">
        <v>831214.32979999995</v>
      </c>
      <c r="H243" s="14">
        <v>1081</v>
      </c>
      <c r="I243" s="15">
        <v>0.63613231552162852</v>
      </c>
      <c r="J243" s="16">
        <f>RANK(I243,$I$8:$I$308,0)</f>
        <v>196</v>
      </c>
      <c r="K243" s="17">
        <v>0.48907641678628822</v>
      </c>
      <c r="L243" s="17">
        <v>0.27289546716003699</v>
      </c>
      <c r="M243" s="16">
        <f>RANK(K243,$K$8:$K$308,0)</f>
        <v>232</v>
      </c>
      <c r="N243" s="16">
        <f>RANK(L243,$L$8:$L$308,0)</f>
        <v>225</v>
      </c>
      <c r="O243" s="16">
        <f>IFERROR(SUM(J243,M243,N243),"")</f>
        <v>653</v>
      </c>
      <c r="P243" s="18">
        <f>RANK(O243,$O$8:$O$308,1)</f>
        <v>235</v>
      </c>
    </row>
    <row r="244" spans="2:16" ht="15.6">
      <c r="B244" s="13" t="s">
        <v>395</v>
      </c>
      <c r="C244" s="13" t="s">
        <v>260</v>
      </c>
      <c r="D244" s="14">
        <v>17</v>
      </c>
      <c r="E244" s="14">
        <v>656705.59700000007</v>
      </c>
      <c r="F244" s="14">
        <v>409</v>
      </c>
      <c r="G244" s="14">
        <v>1586500.87</v>
      </c>
      <c r="H244" s="14">
        <v>1972</v>
      </c>
      <c r="I244" s="15">
        <v>1.0876519513755598</v>
      </c>
      <c r="J244" s="16">
        <f>RANK(I244,$I$8:$I$308,0)</f>
        <v>149</v>
      </c>
      <c r="K244" s="17">
        <v>0.41393333556760042</v>
      </c>
      <c r="L244" s="17">
        <v>0.20740365111561865</v>
      </c>
      <c r="M244" s="16">
        <f>RANK(K244,$K$8:$K$308,0)</f>
        <v>249</v>
      </c>
      <c r="N244" s="16">
        <f>RANK(L244,$L$8:$L$308,0)</f>
        <v>255</v>
      </c>
      <c r="O244" s="16">
        <f>IFERROR(SUM(J244,M244,N244),"")</f>
        <v>653</v>
      </c>
      <c r="P244" s="18">
        <f>RANK(O244,$O$8:$O$308,1)</f>
        <v>235</v>
      </c>
    </row>
    <row r="245" spans="2:16" ht="15.6">
      <c r="B245" s="13" t="s">
        <v>218</v>
      </c>
      <c r="C245" s="13" t="s">
        <v>135</v>
      </c>
      <c r="D245" s="14">
        <v>2</v>
      </c>
      <c r="E245" s="14">
        <v>24689.37</v>
      </c>
      <c r="F245" s="14">
        <v>27</v>
      </c>
      <c r="G245" s="14">
        <v>86019.7</v>
      </c>
      <c r="H245" s="14">
        <v>160</v>
      </c>
      <c r="I245" s="15">
        <v>1.5037593984962405</v>
      </c>
      <c r="J245" s="16">
        <f>RANK(I245,$I$8:$I$308,0)</f>
        <v>114</v>
      </c>
      <c r="K245" s="17">
        <v>0.28701995008120235</v>
      </c>
      <c r="L245" s="17">
        <v>0.16875000000000001</v>
      </c>
      <c r="M245" s="16">
        <f>RANK(K245,$K$8:$K$308,0)</f>
        <v>278</v>
      </c>
      <c r="N245" s="16">
        <f>RANK(L245,$L$8:$L$308,0)</f>
        <v>264</v>
      </c>
      <c r="O245" s="16">
        <f>IFERROR(SUM(J245,M245,N245),"")</f>
        <v>656</v>
      </c>
      <c r="P245" s="18">
        <f>RANK(O245,$O$8:$O$308,1)</f>
        <v>238</v>
      </c>
    </row>
    <row r="246" spans="2:16" ht="15.6">
      <c r="B246" s="13" t="s">
        <v>147</v>
      </c>
      <c r="C246" s="13" t="s">
        <v>148</v>
      </c>
      <c r="D246" s="14">
        <v>8</v>
      </c>
      <c r="E246" s="14">
        <v>251883.22900000002</v>
      </c>
      <c r="F246" s="14">
        <v>289</v>
      </c>
      <c r="G246" s="14">
        <v>622440.70889999997</v>
      </c>
      <c r="H246" s="14">
        <v>1164</v>
      </c>
      <c r="I246" s="15">
        <v>0.91428571428571426</v>
      </c>
      <c r="J246" s="16">
        <f>RANK(I246,$I$8:$I$308,0)</f>
        <v>167</v>
      </c>
      <c r="K246" s="17">
        <v>0.404670236696339</v>
      </c>
      <c r="L246" s="17">
        <v>0.24828178694158076</v>
      </c>
      <c r="M246" s="16">
        <f>RANK(K246,$K$8:$K$308,0)</f>
        <v>253</v>
      </c>
      <c r="N246" s="16">
        <f>RANK(L246,$L$8:$L$308,0)</f>
        <v>240</v>
      </c>
      <c r="O246" s="16">
        <f>IFERROR(SUM(J246,M246,N246),"")</f>
        <v>660</v>
      </c>
      <c r="P246" s="18">
        <f>RANK(O246,$O$8:$O$308,1)</f>
        <v>239</v>
      </c>
    </row>
    <row r="247" spans="2:16" ht="15.6">
      <c r="B247" s="13" t="s">
        <v>215</v>
      </c>
      <c r="C247" s="13" t="s">
        <v>216</v>
      </c>
      <c r="D247" s="14">
        <v>18</v>
      </c>
      <c r="E247" s="14">
        <v>668251.28499999992</v>
      </c>
      <c r="F247" s="14">
        <v>553</v>
      </c>
      <c r="G247" s="14">
        <v>1646644.11</v>
      </c>
      <c r="H247" s="14">
        <v>2453</v>
      </c>
      <c r="I247" s="15">
        <v>0.94736842105263153</v>
      </c>
      <c r="J247" s="16">
        <f>RANK(I247,$I$8:$I$308,0)</f>
        <v>166</v>
      </c>
      <c r="K247" s="17">
        <v>0.40582617758247708</v>
      </c>
      <c r="L247" s="17">
        <v>0.22543823889115369</v>
      </c>
      <c r="M247" s="16">
        <f>RANK(K247,$K$8:$K$308,0)</f>
        <v>252</v>
      </c>
      <c r="N247" s="16">
        <f>RANK(L247,$L$8:$L$308,0)</f>
        <v>248</v>
      </c>
      <c r="O247" s="16">
        <f>IFERROR(SUM(J247,M247,N247),"")</f>
        <v>666</v>
      </c>
      <c r="P247" s="18">
        <f>RANK(O247,$O$8:$O$308,1)</f>
        <v>240</v>
      </c>
    </row>
    <row r="248" spans="2:16" ht="15.6">
      <c r="B248" s="13" t="s">
        <v>266</v>
      </c>
      <c r="C248" s="13" t="s">
        <v>146</v>
      </c>
      <c r="D248" s="14">
        <v>7</v>
      </c>
      <c r="E248" s="14">
        <v>158406.56700000001</v>
      </c>
      <c r="F248" s="14">
        <v>207</v>
      </c>
      <c r="G248" s="14">
        <v>431626.86</v>
      </c>
      <c r="H248" s="14">
        <v>915</v>
      </c>
      <c r="I248" s="15">
        <v>0.98870056497175141</v>
      </c>
      <c r="J248" s="16">
        <f>RANK(I248,$I$8:$I$308,0)</f>
        <v>161</v>
      </c>
      <c r="K248" s="17">
        <v>0.36699886332375148</v>
      </c>
      <c r="L248" s="17">
        <v>0.2262295081967213</v>
      </c>
      <c r="M248" s="16">
        <f>RANK(K248,$K$8:$K$308,0)</f>
        <v>262</v>
      </c>
      <c r="N248" s="16">
        <f>RANK(L248,$L$8:$L$308,0)</f>
        <v>247</v>
      </c>
      <c r="O248" s="16">
        <f>IFERROR(SUM(J248,M248,N248),"")</f>
        <v>670</v>
      </c>
      <c r="P248" s="18">
        <f>RANK(O248,$O$8:$O$308,1)</f>
        <v>241</v>
      </c>
    </row>
    <row r="249" spans="2:16" ht="15.6">
      <c r="B249" s="13" t="s">
        <v>121</v>
      </c>
      <c r="C249" s="13" t="s">
        <v>122</v>
      </c>
      <c r="D249" s="14">
        <v>5</v>
      </c>
      <c r="E249" s="14">
        <v>339498.02399999998</v>
      </c>
      <c r="F249" s="14">
        <v>417</v>
      </c>
      <c r="G249" s="14">
        <v>769417.01159999997</v>
      </c>
      <c r="H249" s="14">
        <v>1489</v>
      </c>
      <c r="I249" s="15">
        <v>0.46641791044776115</v>
      </c>
      <c r="J249" s="16">
        <f>RANK(I249,$I$8:$I$308,0)</f>
        <v>210</v>
      </c>
      <c r="K249" s="17">
        <v>0.44124060019678407</v>
      </c>
      <c r="L249" s="17">
        <v>0.28005372733378109</v>
      </c>
      <c r="M249" s="16">
        <f>RANK(K249,$K$8:$K$308,0)</f>
        <v>244</v>
      </c>
      <c r="N249" s="16">
        <f>RANK(L249,$L$8:$L$308,0)</f>
        <v>219</v>
      </c>
      <c r="O249" s="16">
        <f>IFERROR(SUM(J249,M249,N249),"")</f>
        <v>673</v>
      </c>
      <c r="P249" s="18">
        <f>RANK(O249,$O$8:$O$308,1)</f>
        <v>242</v>
      </c>
    </row>
    <row r="250" spans="2:16" ht="15.6">
      <c r="B250" s="13" t="s">
        <v>391</v>
      </c>
      <c r="C250" s="13" t="s">
        <v>208</v>
      </c>
      <c r="D250" s="14">
        <v>0</v>
      </c>
      <c r="E250" s="14">
        <v>1800.701</v>
      </c>
      <c r="F250" s="14">
        <v>2</v>
      </c>
      <c r="G250" s="14">
        <v>3479.01</v>
      </c>
      <c r="H250" s="14">
        <v>7</v>
      </c>
      <c r="I250" s="15">
        <v>0</v>
      </c>
      <c r="J250" s="16">
        <f>RANK(I250,$I$8:$I$308,0)</f>
        <v>250</v>
      </c>
      <c r="K250" s="17">
        <v>0.51759006154049569</v>
      </c>
      <c r="L250" s="17">
        <v>0.2857142857142857</v>
      </c>
      <c r="M250" s="16">
        <f>RANK(K250,$K$8:$K$308,0)</f>
        <v>218</v>
      </c>
      <c r="N250" s="16">
        <f>RANK(L250,$L$8:$L$308,0)</f>
        <v>216</v>
      </c>
      <c r="O250" s="16">
        <f>IFERROR(SUM(J250,M250,N250),"")</f>
        <v>684</v>
      </c>
      <c r="P250" s="18">
        <f>RANK(O250,$O$8:$O$308,1)</f>
        <v>243</v>
      </c>
    </row>
    <row r="251" spans="2:16" ht="15.6">
      <c r="B251" s="13" t="s">
        <v>255</v>
      </c>
      <c r="C251" s="13" t="s">
        <v>126</v>
      </c>
      <c r="D251" s="14">
        <v>4</v>
      </c>
      <c r="E251" s="14">
        <v>158027.30900000001</v>
      </c>
      <c r="F251" s="14">
        <v>68</v>
      </c>
      <c r="G251" s="14">
        <v>442782.5</v>
      </c>
      <c r="H251" s="14">
        <v>459</v>
      </c>
      <c r="I251" s="15">
        <v>1.0230179028132993</v>
      </c>
      <c r="J251" s="16">
        <f>RANK(I251,$I$8:$I$308,0)</f>
        <v>156</v>
      </c>
      <c r="K251" s="17">
        <v>0.35689601327965764</v>
      </c>
      <c r="L251" s="17">
        <v>0.14814814814814814</v>
      </c>
      <c r="M251" s="16">
        <f>RANK(K251,$K$8:$K$308,0)</f>
        <v>263</v>
      </c>
      <c r="N251" s="16">
        <f>RANK(L251,$L$8:$L$308,0)</f>
        <v>269</v>
      </c>
      <c r="O251" s="16">
        <f>IFERROR(SUM(J251,M251,N251),"")</f>
        <v>688</v>
      </c>
      <c r="P251" s="18">
        <f>RANK(O251,$O$8:$O$308,1)</f>
        <v>244</v>
      </c>
    </row>
    <row r="252" spans="2:16" ht="15.6">
      <c r="B252" s="13" t="s">
        <v>253</v>
      </c>
      <c r="C252" s="13" t="s">
        <v>254</v>
      </c>
      <c r="D252" s="14">
        <v>0</v>
      </c>
      <c r="E252" s="14">
        <v>161189.03899999999</v>
      </c>
      <c r="F252" s="14">
        <v>87</v>
      </c>
      <c r="G252" s="14">
        <v>299908.38</v>
      </c>
      <c r="H252" s="14">
        <v>336</v>
      </c>
      <c r="I252" s="15">
        <v>0</v>
      </c>
      <c r="J252" s="16">
        <f>RANK(I252,$I$8:$I$308,0)</f>
        <v>250</v>
      </c>
      <c r="K252" s="17">
        <v>0.53746093723689881</v>
      </c>
      <c r="L252" s="17">
        <v>0.25892857142857145</v>
      </c>
      <c r="M252" s="16">
        <f>RANK(K252,$K$8:$K$308,0)</f>
        <v>208</v>
      </c>
      <c r="N252" s="16">
        <f>RANK(L252,$L$8:$L$308,0)</f>
        <v>232</v>
      </c>
      <c r="O252" s="16">
        <f>IFERROR(SUM(J252,M252,N252),"")</f>
        <v>690</v>
      </c>
      <c r="P252" s="18">
        <f>RANK(O252,$O$8:$O$308,1)</f>
        <v>245</v>
      </c>
    </row>
    <row r="253" spans="2:16" ht="15.6">
      <c r="B253" s="13" t="s">
        <v>418</v>
      </c>
      <c r="C253" s="13" t="s">
        <v>177</v>
      </c>
      <c r="D253" s="14">
        <v>0</v>
      </c>
      <c r="E253" s="14">
        <v>18422.295000000002</v>
      </c>
      <c r="F253" s="14">
        <v>24</v>
      </c>
      <c r="G253" s="14">
        <v>40154.54</v>
      </c>
      <c r="H253" s="14">
        <v>79</v>
      </c>
      <c r="I253" s="15">
        <v>0</v>
      </c>
      <c r="J253" s="16">
        <f>RANK(I253,$I$8:$I$308,0)</f>
        <v>250</v>
      </c>
      <c r="K253" s="17">
        <v>0.45878485969457006</v>
      </c>
      <c r="L253" s="17">
        <v>0.30379746835443039</v>
      </c>
      <c r="M253" s="16">
        <f>RANK(K253,$K$8:$K$308,0)</f>
        <v>239</v>
      </c>
      <c r="N253" s="16">
        <f>RANK(L253,$L$8:$L$308,0)</f>
        <v>201</v>
      </c>
      <c r="O253" s="16">
        <f>IFERROR(SUM(J253,M253,N253),"")</f>
        <v>690</v>
      </c>
      <c r="P253" s="18">
        <f>RANK(O253,$O$8:$O$308,1)</f>
        <v>245</v>
      </c>
    </row>
    <row r="254" spans="2:16" ht="15.6">
      <c r="B254" s="13" t="s">
        <v>376</v>
      </c>
      <c r="C254" s="13" t="s">
        <v>130</v>
      </c>
      <c r="D254" s="14">
        <v>2</v>
      </c>
      <c r="E254" s="14">
        <v>493065.54700000002</v>
      </c>
      <c r="F254" s="14">
        <v>267</v>
      </c>
      <c r="G254" s="14">
        <v>933869.0943</v>
      </c>
      <c r="H254" s="14">
        <v>1103</v>
      </c>
      <c r="I254" s="15">
        <v>0.23923444976076558</v>
      </c>
      <c r="J254" s="16">
        <f>RANK(I254,$I$8:$I$308,0)</f>
        <v>235</v>
      </c>
      <c r="K254" s="17">
        <v>0.52798143766561523</v>
      </c>
      <c r="L254" s="17">
        <v>0.24206708975521304</v>
      </c>
      <c r="M254" s="16">
        <f>RANK(K254,$K$8:$K$308,0)</f>
        <v>214</v>
      </c>
      <c r="N254" s="16">
        <f>RANK(L254,$L$8:$L$308,0)</f>
        <v>242</v>
      </c>
      <c r="O254" s="16">
        <f>IFERROR(SUM(J254,M254,N254),"")</f>
        <v>691</v>
      </c>
      <c r="P254" s="18">
        <f>RANK(O254,$O$8:$O$308,1)</f>
        <v>247</v>
      </c>
    </row>
    <row r="255" spans="2:16" ht="15.6">
      <c r="B255" s="13" t="s">
        <v>396</v>
      </c>
      <c r="C255" s="13" t="s">
        <v>137</v>
      </c>
      <c r="D255" s="14">
        <v>6</v>
      </c>
      <c r="E255" s="14">
        <v>1068409.7640000002</v>
      </c>
      <c r="F255" s="14">
        <v>391</v>
      </c>
      <c r="G255" s="14">
        <v>2368589.7733</v>
      </c>
      <c r="H255" s="14">
        <v>1641</v>
      </c>
      <c r="I255" s="15">
        <v>0.48</v>
      </c>
      <c r="J255" s="16">
        <f>RANK(I255,$I$8:$I$308,0)</f>
        <v>207</v>
      </c>
      <c r="K255" s="17">
        <v>0.45107421134874498</v>
      </c>
      <c r="L255" s="17">
        <v>0.23826934795856186</v>
      </c>
      <c r="M255" s="16">
        <f>RANK(K255,$K$8:$K$308,0)</f>
        <v>241</v>
      </c>
      <c r="N255" s="16">
        <f>RANK(L255,$L$8:$L$308,0)</f>
        <v>243</v>
      </c>
      <c r="O255" s="16">
        <f>IFERROR(SUM(J255,M255,N255),"")</f>
        <v>691</v>
      </c>
      <c r="P255" s="18">
        <f>RANK(O255,$O$8:$O$308,1)</f>
        <v>247</v>
      </c>
    </row>
    <row r="256" spans="2:16" ht="15.6">
      <c r="B256" s="13" t="s">
        <v>425</v>
      </c>
      <c r="C256" s="13" t="s">
        <v>426</v>
      </c>
      <c r="D256" s="14">
        <v>1</v>
      </c>
      <c r="E256" s="14">
        <v>345281.73699999996</v>
      </c>
      <c r="F256" s="14">
        <v>282</v>
      </c>
      <c r="G256" s="14">
        <v>670955.69999999995</v>
      </c>
      <c r="H256" s="14">
        <v>1040</v>
      </c>
      <c r="I256" s="15">
        <v>0.13192612137203166</v>
      </c>
      <c r="J256" s="16">
        <f>RANK(I256,$I$8:$I$308,0)</f>
        <v>245</v>
      </c>
      <c r="K256" s="17">
        <v>0.51461182459587118</v>
      </c>
      <c r="L256" s="17">
        <v>0.27115384615384613</v>
      </c>
      <c r="M256" s="16">
        <f>RANK(K256,$K$8:$K$308,0)</f>
        <v>220</v>
      </c>
      <c r="N256" s="16">
        <f>RANK(L256,$L$8:$L$308,0)</f>
        <v>228</v>
      </c>
      <c r="O256" s="16">
        <f>IFERROR(SUM(J256,M256,N256),"")</f>
        <v>693</v>
      </c>
      <c r="P256" s="18">
        <f>RANK(O256,$O$8:$O$308,1)</f>
        <v>249</v>
      </c>
    </row>
    <row r="257" spans="2:16" ht="15.6">
      <c r="B257" s="13" t="s">
        <v>327</v>
      </c>
      <c r="C257" s="13" t="s">
        <v>135</v>
      </c>
      <c r="D257" s="14">
        <v>8</v>
      </c>
      <c r="E257" s="14">
        <v>154619.41099999999</v>
      </c>
      <c r="F257" s="14">
        <v>97</v>
      </c>
      <c r="G257" s="14">
        <v>526978.20030000003</v>
      </c>
      <c r="H257" s="14">
        <v>766</v>
      </c>
      <c r="I257" s="15">
        <v>1.1958146487294468</v>
      </c>
      <c r="J257" s="16">
        <f>RANK(I257,$I$8:$I$308,0)</f>
        <v>142</v>
      </c>
      <c r="K257" s="17">
        <v>0.29340760379077863</v>
      </c>
      <c r="L257" s="17">
        <v>0.12663185378590078</v>
      </c>
      <c r="M257" s="16">
        <f>RANK(K257,$K$8:$K$308,0)</f>
        <v>275</v>
      </c>
      <c r="N257" s="16">
        <f>RANK(L257,$L$8:$L$308,0)</f>
        <v>278</v>
      </c>
      <c r="O257" s="16">
        <f>IFERROR(SUM(J257,M257,N257),"")</f>
        <v>695</v>
      </c>
      <c r="P257" s="18">
        <f>RANK(O257,$O$8:$O$308,1)</f>
        <v>250</v>
      </c>
    </row>
    <row r="258" spans="2:16" ht="15.6">
      <c r="B258" s="13" t="s">
        <v>299</v>
      </c>
      <c r="C258" s="13" t="s">
        <v>284</v>
      </c>
      <c r="D258" s="14">
        <v>2</v>
      </c>
      <c r="E258" s="14">
        <v>261479.321</v>
      </c>
      <c r="F258" s="14">
        <v>213</v>
      </c>
      <c r="G258" s="14">
        <v>533596.5895</v>
      </c>
      <c r="H258" s="14">
        <v>848</v>
      </c>
      <c r="I258" s="15">
        <v>0.31496062992125984</v>
      </c>
      <c r="J258" s="16">
        <f>RANK(I258,$I$8:$I$308,0)</f>
        <v>227</v>
      </c>
      <c r="K258" s="17">
        <v>0.49003184455323434</v>
      </c>
      <c r="L258" s="17">
        <v>0.25117924528301888</v>
      </c>
      <c r="M258" s="16">
        <f>RANK(K258,$K$8:$K$308,0)</f>
        <v>231</v>
      </c>
      <c r="N258" s="16">
        <f>RANK(L258,$L$8:$L$308,0)</f>
        <v>238</v>
      </c>
      <c r="O258" s="16">
        <f>IFERROR(SUM(J258,M258,N258),"")</f>
        <v>696</v>
      </c>
      <c r="P258" s="18">
        <f>RANK(O258,$O$8:$O$308,1)</f>
        <v>251</v>
      </c>
    </row>
    <row r="259" spans="2:16" ht="15.6">
      <c r="B259" s="13" t="s">
        <v>336</v>
      </c>
      <c r="C259" s="13" t="s">
        <v>148</v>
      </c>
      <c r="D259" s="14">
        <v>4</v>
      </c>
      <c r="E259" s="14">
        <v>337850.05599999998</v>
      </c>
      <c r="F259" s="14">
        <v>355</v>
      </c>
      <c r="G259" s="14">
        <v>841098.90020000003</v>
      </c>
      <c r="H259" s="14">
        <v>1308</v>
      </c>
      <c r="I259" s="15">
        <v>0.41972717733473247</v>
      </c>
      <c r="J259" s="16">
        <f>RANK(I259,$I$8:$I$308,0)</f>
        <v>216</v>
      </c>
      <c r="K259" s="17">
        <v>0.40167696797566205</v>
      </c>
      <c r="L259" s="17">
        <v>0.2714067278287462</v>
      </c>
      <c r="M259" s="16">
        <f>RANK(K259,$K$8:$K$308,0)</f>
        <v>255</v>
      </c>
      <c r="N259" s="16">
        <f>RANK(L259,$L$8:$L$308,0)</f>
        <v>226</v>
      </c>
      <c r="O259" s="16">
        <f>IFERROR(SUM(J259,M259,N259),"")</f>
        <v>697</v>
      </c>
      <c r="P259" s="18">
        <f>RANK(O259,$O$8:$O$308,1)</f>
        <v>252</v>
      </c>
    </row>
    <row r="260" spans="2:16" ht="15.6">
      <c r="B260" s="13" t="s">
        <v>321</v>
      </c>
      <c r="C260" s="13" t="s">
        <v>179</v>
      </c>
      <c r="D260" s="14">
        <v>1</v>
      </c>
      <c r="E260" s="14">
        <v>266090.33899999998</v>
      </c>
      <c r="F260" s="14">
        <v>153</v>
      </c>
      <c r="G260" s="14">
        <v>534016.6801</v>
      </c>
      <c r="H260" s="14">
        <v>603</v>
      </c>
      <c r="I260" s="15">
        <v>0.22222222222222221</v>
      </c>
      <c r="J260" s="16">
        <f>RANK(I260,$I$8:$I$308,0)</f>
        <v>237</v>
      </c>
      <c r="K260" s="17">
        <v>0.49828095060658384</v>
      </c>
      <c r="L260" s="17">
        <v>0.2537313432835821</v>
      </c>
      <c r="M260" s="16">
        <f>RANK(K260,$K$8:$K$308,0)</f>
        <v>229</v>
      </c>
      <c r="N260" s="16">
        <f>RANK(L260,$L$8:$L$308,0)</f>
        <v>235</v>
      </c>
      <c r="O260" s="16">
        <f>IFERROR(SUM(J260,M260,N260),"")</f>
        <v>701</v>
      </c>
      <c r="P260" s="18">
        <f>RANK(O260,$O$8:$O$308,1)</f>
        <v>253</v>
      </c>
    </row>
    <row r="261" spans="2:16" ht="15.6">
      <c r="B261" s="13" t="s">
        <v>258</v>
      </c>
      <c r="C261" s="13" t="s">
        <v>188</v>
      </c>
      <c r="D261" s="14">
        <v>4</v>
      </c>
      <c r="E261" s="14">
        <v>383029.02299999999</v>
      </c>
      <c r="F261" s="14">
        <v>317</v>
      </c>
      <c r="G261" s="14">
        <v>883410.71299999999</v>
      </c>
      <c r="H261" s="14">
        <v>1300</v>
      </c>
      <c r="I261" s="15">
        <v>0.40691759918616482</v>
      </c>
      <c r="J261" s="16">
        <f>RANK(I261,$I$8:$I$308,0)</f>
        <v>217</v>
      </c>
      <c r="K261" s="17">
        <v>0.43357978046163903</v>
      </c>
      <c r="L261" s="17">
        <v>0.24384615384615385</v>
      </c>
      <c r="M261" s="16">
        <f>RANK(K261,$K$8:$K$308,0)</f>
        <v>246</v>
      </c>
      <c r="N261" s="16">
        <f>RANK(L261,$L$8:$L$308,0)</f>
        <v>241</v>
      </c>
      <c r="O261" s="16">
        <f>IFERROR(SUM(J261,M261,N261),"")</f>
        <v>704</v>
      </c>
      <c r="P261" s="18">
        <f>RANK(O261,$O$8:$O$308,1)</f>
        <v>254</v>
      </c>
    </row>
    <row r="262" spans="2:16" ht="15.6">
      <c r="B262" s="13" t="s">
        <v>356</v>
      </c>
      <c r="C262" s="13" t="s">
        <v>137</v>
      </c>
      <c r="D262" s="14">
        <v>10</v>
      </c>
      <c r="E262" s="14">
        <v>960353.22</v>
      </c>
      <c r="F262" s="14">
        <v>369</v>
      </c>
      <c r="G262" s="14">
        <v>2376244.5800999999</v>
      </c>
      <c r="H262" s="14">
        <v>1914</v>
      </c>
      <c r="I262" s="15">
        <v>0.64724919093851141</v>
      </c>
      <c r="J262" s="16">
        <f>RANK(I262,$I$8:$I$308,0)</f>
        <v>194</v>
      </c>
      <c r="K262" s="17">
        <v>0.40414746362497134</v>
      </c>
      <c r="L262" s="17">
        <v>0.19278996865203762</v>
      </c>
      <c r="M262" s="16">
        <f>RANK(K262,$K$8:$K$308,0)</f>
        <v>254</v>
      </c>
      <c r="N262" s="16">
        <f>RANK(L262,$L$8:$L$308,0)</f>
        <v>257</v>
      </c>
      <c r="O262" s="16">
        <f>IFERROR(SUM(J262,M262,N262),"")</f>
        <v>705</v>
      </c>
      <c r="P262" s="18">
        <f>RANK(O262,$O$8:$O$308,1)</f>
        <v>255</v>
      </c>
    </row>
    <row r="263" spans="2:16" ht="15.6">
      <c r="B263" s="13" t="s">
        <v>189</v>
      </c>
      <c r="C263" s="13" t="s">
        <v>131</v>
      </c>
      <c r="D263" s="14">
        <v>1</v>
      </c>
      <c r="E263" s="14">
        <v>40357.540999999997</v>
      </c>
      <c r="F263" s="14">
        <v>39</v>
      </c>
      <c r="G263" s="14">
        <v>118692.7099</v>
      </c>
      <c r="H263" s="14">
        <v>183</v>
      </c>
      <c r="I263" s="15">
        <v>0.69444444444444442</v>
      </c>
      <c r="J263" s="16">
        <f>RANK(I263,$I$8:$I$308,0)</f>
        <v>185</v>
      </c>
      <c r="K263" s="17">
        <v>0.3400170156532924</v>
      </c>
      <c r="L263" s="17">
        <v>0.21311475409836064</v>
      </c>
      <c r="M263" s="16">
        <f>RANK(K263,$K$8:$K$308,0)</f>
        <v>267</v>
      </c>
      <c r="N263" s="16">
        <f>RANK(L263,$L$8:$L$308,0)</f>
        <v>254</v>
      </c>
      <c r="O263" s="16">
        <f>IFERROR(SUM(J263,M263,N263),"")</f>
        <v>706</v>
      </c>
      <c r="P263" s="18">
        <f>RANK(O263,$O$8:$O$308,1)</f>
        <v>256</v>
      </c>
    </row>
    <row r="264" spans="2:16" ht="15.6">
      <c r="B264" s="13" t="s">
        <v>283</v>
      </c>
      <c r="C264" s="13" t="s">
        <v>284</v>
      </c>
      <c r="D264" s="14">
        <v>2</v>
      </c>
      <c r="E264" s="14">
        <v>464728.46899999998</v>
      </c>
      <c r="F264" s="14">
        <v>370</v>
      </c>
      <c r="G264" s="14">
        <v>962839.18</v>
      </c>
      <c r="H264" s="14">
        <v>1445</v>
      </c>
      <c r="I264" s="15">
        <v>0.18604651162790697</v>
      </c>
      <c r="J264" s="16">
        <f>RANK(I264,$I$8:$I$308,0)</f>
        <v>239</v>
      </c>
      <c r="K264" s="17">
        <v>0.4826646844595584</v>
      </c>
      <c r="L264" s="17">
        <v>0.25605536332179929</v>
      </c>
      <c r="M264" s="16">
        <f>RANK(K264,$K$8:$K$308,0)</f>
        <v>234</v>
      </c>
      <c r="N264" s="16">
        <f>RANK(L264,$L$8:$L$308,0)</f>
        <v>234</v>
      </c>
      <c r="O264" s="16">
        <f>IFERROR(SUM(J264,M264,N264),"")</f>
        <v>707</v>
      </c>
      <c r="P264" s="18">
        <f>RANK(O264,$O$8:$O$308,1)</f>
        <v>257</v>
      </c>
    </row>
    <row r="265" spans="2:16" ht="15.6">
      <c r="B265" s="13" t="s">
        <v>411</v>
      </c>
      <c r="C265" s="13" t="s">
        <v>179</v>
      </c>
      <c r="D265" s="14">
        <v>7</v>
      </c>
      <c r="E265" s="14">
        <v>563952.75199999998</v>
      </c>
      <c r="F265" s="14">
        <v>234</v>
      </c>
      <c r="G265" s="14">
        <v>1300898.8089999999</v>
      </c>
      <c r="H265" s="14">
        <v>1344</v>
      </c>
      <c r="I265" s="15">
        <v>0.63063063063063063</v>
      </c>
      <c r="J265" s="16">
        <f>RANK(I265,$I$8:$I$308,0)</f>
        <v>197</v>
      </c>
      <c r="K265" s="17">
        <v>0.43351008402683533</v>
      </c>
      <c r="L265" s="17">
        <v>0.17410714285714285</v>
      </c>
      <c r="M265" s="16">
        <f>RANK(K265,$K$8:$K$308,0)</f>
        <v>247</v>
      </c>
      <c r="N265" s="16">
        <f>RANK(L265,$L$8:$L$308,0)</f>
        <v>263</v>
      </c>
      <c r="O265" s="16">
        <f>IFERROR(SUM(J265,M265,N265),"")</f>
        <v>707</v>
      </c>
      <c r="P265" s="18">
        <f>RANK(O265,$O$8:$O$308,1)</f>
        <v>257</v>
      </c>
    </row>
    <row r="266" spans="2:16" ht="15.6">
      <c r="B266" s="13" t="s">
        <v>289</v>
      </c>
      <c r="C266" s="13" t="s">
        <v>126</v>
      </c>
      <c r="D266" s="14">
        <v>0</v>
      </c>
      <c r="E266" s="14">
        <v>91448.856</v>
      </c>
      <c r="F266" s="14">
        <v>63</v>
      </c>
      <c r="G266" s="14">
        <v>193269.15</v>
      </c>
      <c r="H266" s="14">
        <v>228</v>
      </c>
      <c r="I266" s="15">
        <v>0</v>
      </c>
      <c r="J266" s="16">
        <f>RANK(I266,$I$8:$I$308,0)</f>
        <v>250</v>
      </c>
      <c r="K266" s="17">
        <v>0.47316840789127496</v>
      </c>
      <c r="L266" s="17">
        <v>0.27631578947368424</v>
      </c>
      <c r="M266" s="16">
        <f>RANK(K266,$K$8:$K$308,0)</f>
        <v>237</v>
      </c>
      <c r="N266" s="16">
        <f>RANK(L266,$L$8:$L$308,0)</f>
        <v>222</v>
      </c>
      <c r="O266" s="16">
        <f>IFERROR(SUM(J266,M266,N266),"")</f>
        <v>709</v>
      </c>
      <c r="P266" s="18">
        <f>RANK(O266,$O$8:$O$308,1)</f>
        <v>259</v>
      </c>
    </row>
    <row r="267" spans="2:16" ht="15.6">
      <c r="B267" s="13" t="s">
        <v>398</v>
      </c>
      <c r="C267" s="13" t="s">
        <v>131</v>
      </c>
      <c r="D267" s="14">
        <v>0</v>
      </c>
      <c r="E267" s="14">
        <v>12832.601000000001</v>
      </c>
      <c r="F267" s="14">
        <v>19</v>
      </c>
      <c r="G267" s="14">
        <v>31407.409199999998</v>
      </c>
      <c r="H267" s="14">
        <v>66</v>
      </c>
      <c r="I267" s="15">
        <v>0</v>
      </c>
      <c r="J267" s="16">
        <f>RANK(I267,$I$8:$I$308,0)</f>
        <v>250</v>
      </c>
      <c r="K267" s="17">
        <v>0.40858515002886647</v>
      </c>
      <c r="L267" s="17">
        <v>0.2878787878787879</v>
      </c>
      <c r="M267" s="16">
        <f>RANK(K267,$K$8:$K$308,0)</f>
        <v>251</v>
      </c>
      <c r="N267" s="16">
        <f>RANK(L267,$L$8:$L$308,0)</f>
        <v>213</v>
      </c>
      <c r="O267" s="16">
        <f>IFERROR(SUM(J267,M267,N267),"")</f>
        <v>714</v>
      </c>
      <c r="P267" s="18">
        <f>RANK(O267,$O$8:$O$308,1)</f>
        <v>260</v>
      </c>
    </row>
    <row r="268" spans="2:16" ht="15.6">
      <c r="B268" s="13" t="s">
        <v>223</v>
      </c>
      <c r="C268" s="13" t="s">
        <v>224</v>
      </c>
      <c r="D268" s="14">
        <v>9</v>
      </c>
      <c r="E268" s="14">
        <v>542956.05799999996</v>
      </c>
      <c r="F268" s="14">
        <v>485</v>
      </c>
      <c r="G268" s="14">
        <v>1319822.4114999999</v>
      </c>
      <c r="H268" s="14">
        <v>2542</v>
      </c>
      <c r="I268" s="15">
        <v>0.43753038405444822</v>
      </c>
      <c r="J268" s="16">
        <f>RANK(I268,$I$8:$I$308,0)</f>
        <v>211</v>
      </c>
      <c r="K268" s="17">
        <v>0.41138569346077514</v>
      </c>
      <c r="L268" s="17">
        <v>0.19079464988198269</v>
      </c>
      <c r="M268" s="16">
        <f>RANK(K268,$K$8:$K$308,0)</f>
        <v>250</v>
      </c>
      <c r="N268" s="16">
        <f>RANK(L268,$L$8:$L$308,0)</f>
        <v>258</v>
      </c>
      <c r="O268" s="16">
        <f>IFERROR(SUM(J268,M268,N268),"")</f>
        <v>719</v>
      </c>
      <c r="P268" s="18">
        <f>RANK(O268,$O$8:$O$308,1)</f>
        <v>261</v>
      </c>
    </row>
    <row r="269" spans="2:16" ht="15.6">
      <c r="B269" s="13" t="s">
        <v>389</v>
      </c>
      <c r="C269" s="13" t="s">
        <v>371</v>
      </c>
      <c r="D269" s="14">
        <v>7</v>
      </c>
      <c r="E269" s="14">
        <v>477653.59300000005</v>
      </c>
      <c r="F269" s="14">
        <v>257</v>
      </c>
      <c r="G269" s="14">
        <v>1235426.8285000001</v>
      </c>
      <c r="H269" s="14">
        <v>1392</v>
      </c>
      <c r="I269" s="15">
        <v>0.61674008810572689</v>
      </c>
      <c r="J269" s="16">
        <f>RANK(I269,$I$8:$I$308,0)</f>
        <v>200</v>
      </c>
      <c r="K269" s="17">
        <v>0.38663041952872729</v>
      </c>
      <c r="L269" s="17">
        <v>0.1846264367816092</v>
      </c>
      <c r="M269" s="16">
        <f>RANK(K269,$K$8:$K$308,0)</f>
        <v>259</v>
      </c>
      <c r="N269" s="16">
        <f>RANK(L269,$L$8:$L$308,0)</f>
        <v>260</v>
      </c>
      <c r="O269" s="16">
        <f>IFERROR(SUM(J269,M269,N269),"")</f>
        <v>719</v>
      </c>
      <c r="P269" s="18">
        <f>RANK(O269,$O$8:$O$308,1)</f>
        <v>261</v>
      </c>
    </row>
    <row r="270" spans="2:16" ht="15.6">
      <c r="B270" s="13" t="s">
        <v>379</v>
      </c>
      <c r="C270" s="13" t="s">
        <v>156</v>
      </c>
      <c r="D270" s="14">
        <v>11</v>
      </c>
      <c r="E270" s="14">
        <v>299481.32999999996</v>
      </c>
      <c r="F270" s="14">
        <v>151</v>
      </c>
      <c r="G270" s="14">
        <v>1053568.06</v>
      </c>
      <c r="H270" s="14">
        <v>1268</v>
      </c>
      <c r="I270" s="15">
        <v>0.98478066248880936</v>
      </c>
      <c r="J270" s="16">
        <f>RANK(I270,$I$8:$I$308,0)</f>
        <v>162</v>
      </c>
      <c r="K270" s="17">
        <v>0.28425437460585123</v>
      </c>
      <c r="L270" s="17">
        <v>0.11908517350157728</v>
      </c>
      <c r="M270" s="16">
        <f>RANK(K270,$K$8:$K$308,0)</f>
        <v>279</v>
      </c>
      <c r="N270" s="16">
        <f>RANK(L270,$L$8:$L$308,0)</f>
        <v>281</v>
      </c>
      <c r="O270" s="16">
        <f>IFERROR(SUM(J270,M270,N270),"")</f>
        <v>722</v>
      </c>
      <c r="P270" s="18">
        <f>RANK(O270,$O$8:$O$308,1)</f>
        <v>263</v>
      </c>
    </row>
    <row r="271" spans="2:16" ht="15.6">
      <c r="B271" s="13" t="s">
        <v>243</v>
      </c>
      <c r="C271" s="13" t="s">
        <v>179</v>
      </c>
      <c r="D271" s="14">
        <v>1</v>
      </c>
      <c r="E271" s="14">
        <v>778614.63</v>
      </c>
      <c r="F271" s="14">
        <v>395</v>
      </c>
      <c r="G271" s="14">
        <v>1626768.6902999999</v>
      </c>
      <c r="H271" s="14">
        <v>1708</v>
      </c>
      <c r="I271" s="15">
        <v>7.6161462300076158E-2</v>
      </c>
      <c r="J271" s="16">
        <f>RANK(I271,$I$8:$I$308,0)</f>
        <v>248</v>
      </c>
      <c r="K271" s="17">
        <v>0.47862651564581815</v>
      </c>
      <c r="L271" s="17">
        <v>0.23126463700234193</v>
      </c>
      <c r="M271" s="16">
        <f>RANK(K271,$K$8:$K$308,0)</f>
        <v>236</v>
      </c>
      <c r="N271" s="16">
        <f>RANK(L271,$L$8:$L$308,0)</f>
        <v>245</v>
      </c>
      <c r="O271" s="16">
        <f>IFERROR(SUM(J271,M271,N271),"")</f>
        <v>729</v>
      </c>
      <c r="P271" s="18">
        <f>RANK(O271,$O$8:$O$308,1)</f>
        <v>264</v>
      </c>
    </row>
    <row r="272" spans="2:16" ht="15.6">
      <c r="B272" s="13" t="s">
        <v>164</v>
      </c>
      <c r="C272" s="13" t="s">
        <v>165</v>
      </c>
      <c r="D272" s="14">
        <v>7</v>
      </c>
      <c r="E272" s="14">
        <v>753818.44199999992</v>
      </c>
      <c r="F272" s="14">
        <v>400</v>
      </c>
      <c r="G272" s="14">
        <v>1893957.419</v>
      </c>
      <c r="H272" s="14">
        <v>2458</v>
      </c>
      <c r="I272" s="15">
        <v>0.34013605442176875</v>
      </c>
      <c r="J272" s="16">
        <f>RANK(I272,$I$8:$I$308,0)</f>
        <v>222</v>
      </c>
      <c r="K272" s="17">
        <v>0.39801234940013186</v>
      </c>
      <c r="L272" s="17">
        <v>0.16273393002441008</v>
      </c>
      <c r="M272" s="16">
        <f>RANK(K272,$K$8:$K$308,0)</f>
        <v>256</v>
      </c>
      <c r="N272" s="16">
        <f>RANK(L272,$L$8:$L$308,0)</f>
        <v>266</v>
      </c>
      <c r="O272" s="16">
        <f>IFERROR(SUM(J272,M272,N272),"")</f>
        <v>744</v>
      </c>
      <c r="P272" s="18">
        <f>RANK(O272,$O$8:$O$308,1)</f>
        <v>265</v>
      </c>
    </row>
    <row r="273" spans="2:16" ht="15.6">
      <c r="B273" s="13" t="s">
        <v>288</v>
      </c>
      <c r="C273" s="13" t="s">
        <v>165</v>
      </c>
      <c r="D273" s="14">
        <v>9</v>
      </c>
      <c r="E273" s="14">
        <v>651684.84000000008</v>
      </c>
      <c r="F273" s="14">
        <v>404</v>
      </c>
      <c r="G273" s="14">
        <v>1834977.5231999999</v>
      </c>
      <c r="H273" s="14">
        <v>2533</v>
      </c>
      <c r="I273" s="15">
        <v>0.42273367778299675</v>
      </c>
      <c r="J273" s="16">
        <f>RANK(I273,$I$8:$I$308,0)</f>
        <v>215</v>
      </c>
      <c r="K273" s="17">
        <v>0.35514595234034968</v>
      </c>
      <c r="L273" s="17">
        <v>0.15949467035136203</v>
      </c>
      <c r="M273" s="16">
        <f>RANK(K273,$K$8:$K$308,0)</f>
        <v>264</v>
      </c>
      <c r="N273" s="16">
        <f>RANK(L273,$L$8:$L$308,0)</f>
        <v>267</v>
      </c>
      <c r="O273" s="16">
        <f>IFERROR(SUM(J273,M273,N273),"")</f>
        <v>746</v>
      </c>
      <c r="P273" s="18">
        <f>RANK(O273,$O$8:$O$308,1)</f>
        <v>266</v>
      </c>
    </row>
    <row r="274" spans="2:16" ht="15.6">
      <c r="B274" s="13" t="s">
        <v>279</v>
      </c>
      <c r="C274" s="13" t="s">
        <v>254</v>
      </c>
      <c r="D274" s="14">
        <v>1</v>
      </c>
      <c r="E274" s="14">
        <v>93576.133000000002</v>
      </c>
      <c r="F274" s="14">
        <v>34</v>
      </c>
      <c r="G274" s="14">
        <v>253926.42</v>
      </c>
      <c r="H274" s="14">
        <v>270</v>
      </c>
      <c r="I274" s="15">
        <v>0.42372881355932207</v>
      </c>
      <c r="J274" s="16">
        <f>RANK(I274,$I$8:$I$308,0)</f>
        <v>214</v>
      </c>
      <c r="K274" s="17">
        <v>0.3685167262232894</v>
      </c>
      <c r="L274" s="17">
        <v>0.12592592592592591</v>
      </c>
      <c r="M274" s="16">
        <f>RANK(K274,$K$8:$K$308,0)</f>
        <v>261</v>
      </c>
      <c r="N274" s="16">
        <f>RANK(L274,$L$8:$L$308,0)</f>
        <v>279</v>
      </c>
      <c r="O274" s="16">
        <f>IFERROR(SUM(J274,M274,N274),"")</f>
        <v>754</v>
      </c>
      <c r="P274" s="18">
        <f>RANK(O274,$O$8:$O$308,1)</f>
        <v>267</v>
      </c>
    </row>
    <row r="275" spans="2:16" ht="15.6">
      <c r="B275" s="13" t="s">
        <v>305</v>
      </c>
      <c r="C275" s="13" t="s">
        <v>306</v>
      </c>
      <c r="D275" s="14">
        <v>3</v>
      </c>
      <c r="E275" s="14">
        <v>179550.288</v>
      </c>
      <c r="F275" s="14">
        <v>162</v>
      </c>
      <c r="G275" s="14">
        <v>592889.35030000005</v>
      </c>
      <c r="H275" s="14">
        <v>926</v>
      </c>
      <c r="I275" s="15">
        <v>0.39267015706806285</v>
      </c>
      <c r="J275" s="16">
        <f>RANK(I275,$I$8:$I$308,0)</f>
        <v>219</v>
      </c>
      <c r="K275" s="17">
        <v>0.3028394554720002</v>
      </c>
      <c r="L275" s="17">
        <v>0.17494600431965443</v>
      </c>
      <c r="M275" s="16">
        <f>RANK(K275,$K$8:$K$308,0)</f>
        <v>274</v>
      </c>
      <c r="N275" s="16">
        <f>RANK(L275,$L$8:$L$308,0)</f>
        <v>262</v>
      </c>
      <c r="O275" s="16">
        <f>IFERROR(SUM(J275,M275,N275),"")</f>
        <v>755</v>
      </c>
      <c r="P275" s="18">
        <f>RANK(O275,$O$8:$O$308,1)</f>
        <v>268</v>
      </c>
    </row>
    <row r="276" spans="2:16" ht="15.6">
      <c r="B276" s="13" t="s">
        <v>277</v>
      </c>
      <c r="C276" s="13" t="s">
        <v>278</v>
      </c>
      <c r="D276" s="14">
        <v>8</v>
      </c>
      <c r="E276" s="14">
        <v>584386.72599999991</v>
      </c>
      <c r="F276" s="14">
        <v>323</v>
      </c>
      <c r="G276" s="14">
        <v>1571572.9613999999</v>
      </c>
      <c r="H276" s="14">
        <v>2431</v>
      </c>
      <c r="I276" s="15">
        <v>0.37950664136622392</v>
      </c>
      <c r="J276" s="16">
        <f>RANK(I276,$I$8:$I$308,0)</f>
        <v>221</v>
      </c>
      <c r="K276" s="17">
        <v>0.37184829489520632</v>
      </c>
      <c r="L276" s="17">
        <v>0.13286713286713286</v>
      </c>
      <c r="M276" s="16">
        <f>RANK(K276,$K$8:$K$308,0)</f>
        <v>260</v>
      </c>
      <c r="N276" s="16">
        <f>RANK(L276,$L$8:$L$308,0)</f>
        <v>275</v>
      </c>
      <c r="O276" s="16">
        <f>IFERROR(SUM(J276,M276,N276),"")</f>
        <v>756</v>
      </c>
      <c r="P276" s="18">
        <f>RANK(O276,$O$8:$O$308,1)</f>
        <v>269</v>
      </c>
    </row>
    <row r="277" spans="2:16" ht="15.6">
      <c r="B277" s="13" t="s">
        <v>144</v>
      </c>
      <c r="C277" s="13" t="s">
        <v>146</v>
      </c>
      <c r="D277" s="14">
        <v>0</v>
      </c>
      <c r="E277" s="14">
        <v>11319.823</v>
      </c>
      <c r="F277" s="14">
        <v>16</v>
      </c>
      <c r="G277" s="14">
        <v>41250.230000000003</v>
      </c>
      <c r="H277" s="14">
        <v>59</v>
      </c>
      <c r="I277" s="15">
        <v>0</v>
      </c>
      <c r="J277" s="16">
        <f>RANK(I277,$I$8:$I$308,0)</f>
        <v>250</v>
      </c>
      <c r="K277" s="17">
        <v>0.2744184214245593</v>
      </c>
      <c r="L277" s="17">
        <v>0.2711864406779661</v>
      </c>
      <c r="M277" s="16">
        <f>RANK(K277,$K$8:$K$308,0)</f>
        <v>282</v>
      </c>
      <c r="N277" s="16">
        <f>RANK(L277,$L$8:$L$308,0)</f>
        <v>227</v>
      </c>
      <c r="O277" s="16">
        <f>IFERROR(SUM(J277,M277,N277),"")</f>
        <v>759</v>
      </c>
      <c r="P277" s="18">
        <f>RANK(O277,$O$8:$O$308,1)</f>
        <v>270</v>
      </c>
    </row>
    <row r="278" spans="2:16" ht="15.6">
      <c r="B278" s="13" t="s">
        <v>365</v>
      </c>
      <c r="C278" s="13" t="s">
        <v>148</v>
      </c>
      <c r="D278" s="14">
        <v>0</v>
      </c>
      <c r="E278" s="14">
        <v>14605</v>
      </c>
      <c r="F278" s="14">
        <v>5</v>
      </c>
      <c r="G278" s="14">
        <v>29750</v>
      </c>
      <c r="H278" s="14">
        <v>44</v>
      </c>
      <c r="I278" s="15">
        <v>0</v>
      </c>
      <c r="J278" s="16">
        <f>RANK(I278,$I$8:$I$308,0)</f>
        <v>250</v>
      </c>
      <c r="K278" s="17">
        <v>0.49092436974789916</v>
      </c>
      <c r="L278" s="17">
        <v>0.11363636363636363</v>
      </c>
      <c r="M278" s="16">
        <f>RANK(K278,$K$8:$K$308,0)</f>
        <v>230</v>
      </c>
      <c r="N278" s="16">
        <f>RANK(L278,$L$8:$L$308,0)</f>
        <v>285</v>
      </c>
      <c r="O278" s="16">
        <f>IFERROR(SUM(J278,M278,N278),"")</f>
        <v>765</v>
      </c>
      <c r="P278" s="18">
        <f>RANK(O278,$O$8:$O$308,1)</f>
        <v>271</v>
      </c>
    </row>
    <row r="279" spans="2:16" ht="15.6">
      <c r="B279" s="13" t="s">
        <v>397</v>
      </c>
      <c r="C279" s="13" t="s">
        <v>152</v>
      </c>
      <c r="D279" s="14">
        <v>0</v>
      </c>
      <c r="E279" s="14">
        <v>12968.503000000001</v>
      </c>
      <c r="F279" s="14">
        <v>13</v>
      </c>
      <c r="G279" s="14">
        <v>37004.010199999997</v>
      </c>
      <c r="H279" s="14">
        <v>60</v>
      </c>
      <c r="I279" s="15">
        <v>0</v>
      </c>
      <c r="J279" s="16">
        <f>RANK(I279,$I$8:$I$308,0)</f>
        <v>250</v>
      </c>
      <c r="K279" s="17">
        <v>0.3504620966729709</v>
      </c>
      <c r="L279" s="17">
        <v>0.21666666666666667</v>
      </c>
      <c r="M279" s="16">
        <f>RANK(K279,$K$8:$K$308,0)</f>
        <v>265</v>
      </c>
      <c r="N279" s="16">
        <f>RANK(L279,$L$8:$L$308,0)</f>
        <v>252</v>
      </c>
      <c r="O279" s="16">
        <f>IFERROR(SUM(J279,M279,N279),"")</f>
        <v>767</v>
      </c>
      <c r="P279" s="18">
        <f>RANK(O279,$O$8:$O$308,1)</f>
        <v>272</v>
      </c>
    </row>
    <row r="280" spans="2:16" ht="15.6">
      <c r="B280" s="13" t="s">
        <v>314</v>
      </c>
      <c r="C280" s="13" t="s">
        <v>137</v>
      </c>
      <c r="D280" s="14">
        <v>4</v>
      </c>
      <c r="E280" s="14">
        <v>130935.198</v>
      </c>
      <c r="F280" s="14">
        <v>99</v>
      </c>
      <c r="G280" s="14">
        <v>570891.23</v>
      </c>
      <c r="H280" s="14">
        <v>858</v>
      </c>
      <c r="I280" s="15">
        <v>0.5270092226613966</v>
      </c>
      <c r="J280" s="16">
        <f>RANK(I280,$I$8:$I$308,0)</f>
        <v>205</v>
      </c>
      <c r="K280" s="17">
        <v>0.22935226733120426</v>
      </c>
      <c r="L280" s="17">
        <v>0.11538461538461539</v>
      </c>
      <c r="M280" s="16">
        <f>RANK(K280,$K$8:$K$308,0)</f>
        <v>285</v>
      </c>
      <c r="N280" s="16">
        <f>RANK(L280,$L$8:$L$308,0)</f>
        <v>284</v>
      </c>
      <c r="O280" s="16">
        <f>IFERROR(SUM(J280,M280,N280),"")</f>
        <v>774</v>
      </c>
      <c r="P280" s="18">
        <f>RANK(O280,$O$8:$O$308,1)</f>
        <v>273</v>
      </c>
    </row>
    <row r="281" spans="2:16" ht="15.6">
      <c r="B281" s="13" t="s">
        <v>433</v>
      </c>
      <c r="C281" s="13" t="s">
        <v>284</v>
      </c>
      <c r="D281" s="14">
        <v>4</v>
      </c>
      <c r="E281" s="14">
        <v>325322.86700000003</v>
      </c>
      <c r="F281" s="14">
        <v>214</v>
      </c>
      <c r="G281" s="14">
        <v>1028214.6697</v>
      </c>
      <c r="H281" s="14">
        <v>1549</v>
      </c>
      <c r="I281" s="15">
        <v>0.29962546816479402</v>
      </c>
      <c r="J281" s="16">
        <f>RANK(I281,$I$8:$I$308,0)</f>
        <v>230</v>
      </c>
      <c r="K281" s="17">
        <v>0.31639586225211003</v>
      </c>
      <c r="L281" s="17">
        <v>0.1381536475145255</v>
      </c>
      <c r="M281" s="16">
        <f>RANK(K281,$K$8:$K$308,0)</f>
        <v>273</v>
      </c>
      <c r="N281" s="16">
        <f>RANK(L281,$L$8:$L$308,0)</f>
        <v>272</v>
      </c>
      <c r="O281" s="16">
        <f>IFERROR(SUM(J281,M281,N281),"")</f>
        <v>775</v>
      </c>
      <c r="P281" s="18">
        <f>RANK(O281,$O$8:$O$308,1)</f>
        <v>274</v>
      </c>
    </row>
    <row r="282" spans="2:16" ht="15.6">
      <c r="B282" s="13" t="s">
        <v>236</v>
      </c>
      <c r="C282" s="13" t="s">
        <v>216</v>
      </c>
      <c r="D282" s="14">
        <v>2</v>
      </c>
      <c r="E282" s="14">
        <v>155857.74100000001</v>
      </c>
      <c r="F282" s="14">
        <v>86</v>
      </c>
      <c r="G282" s="14">
        <v>476556.01030000002</v>
      </c>
      <c r="H282" s="14">
        <v>723</v>
      </c>
      <c r="I282" s="15">
        <v>0.31397174254317112</v>
      </c>
      <c r="J282" s="16">
        <f>RANK(I282,$I$8:$I$308,0)</f>
        <v>228</v>
      </c>
      <c r="K282" s="17">
        <v>0.32705020528832474</v>
      </c>
      <c r="L282" s="17">
        <v>0.11894882434301521</v>
      </c>
      <c r="M282" s="16">
        <f>RANK(K282,$K$8:$K$308,0)</f>
        <v>268</v>
      </c>
      <c r="N282" s="16">
        <f>RANK(L282,$L$8:$L$308,0)</f>
        <v>282</v>
      </c>
      <c r="O282" s="16">
        <f>IFERROR(SUM(J282,M282,N282),"")</f>
        <v>778</v>
      </c>
      <c r="P282" s="18">
        <f>RANK(O282,$O$8:$O$308,1)</f>
        <v>275</v>
      </c>
    </row>
    <row r="283" spans="2:16" ht="15.6">
      <c r="B283" s="13" t="s">
        <v>334</v>
      </c>
      <c r="C283" s="13" t="s">
        <v>137</v>
      </c>
      <c r="D283" s="14">
        <v>5</v>
      </c>
      <c r="E283" s="14">
        <v>97656.032999999996</v>
      </c>
      <c r="F283" s="14">
        <v>42</v>
      </c>
      <c r="G283" s="14">
        <v>685895.73019999999</v>
      </c>
      <c r="H283" s="14">
        <v>975</v>
      </c>
      <c r="I283" s="15">
        <v>0.53590568060021437</v>
      </c>
      <c r="J283" s="16">
        <f>RANK(I283,$I$8:$I$308,0)</f>
        <v>204</v>
      </c>
      <c r="K283" s="17">
        <v>0.14237737414041712</v>
      </c>
      <c r="L283" s="17">
        <v>4.3076923076923075E-2</v>
      </c>
      <c r="M283" s="16">
        <f>RANK(K283,$K$8:$K$308,0)</f>
        <v>291</v>
      </c>
      <c r="N283" s="16">
        <f>RANK(L283,$L$8:$L$308,0)</f>
        <v>294</v>
      </c>
      <c r="O283" s="16">
        <f>IFERROR(SUM(J283,M283,N283),"")</f>
        <v>789</v>
      </c>
      <c r="P283" s="18">
        <f>RANK(O283,$O$8:$O$308,1)</f>
        <v>276</v>
      </c>
    </row>
    <row r="284" spans="2:16" ht="15.6">
      <c r="B284" s="13" t="s">
        <v>353</v>
      </c>
      <c r="C284" s="13" t="s">
        <v>278</v>
      </c>
      <c r="D284" s="14">
        <v>5</v>
      </c>
      <c r="E284" s="14">
        <v>442212.14800000004</v>
      </c>
      <c r="F284" s="14">
        <v>251</v>
      </c>
      <c r="G284" s="14">
        <v>1354939.5296</v>
      </c>
      <c r="H284" s="14">
        <v>2228</v>
      </c>
      <c r="I284" s="15">
        <v>0.25290844714213456</v>
      </c>
      <c r="J284" s="16">
        <f>RANK(I284,$I$8:$I$308,0)</f>
        <v>234</v>
      </c>
      <c r="K284" s="17">
        <v>0.32637039391016087</v>
      </c>
      <c r="L284" s="17">
        <v>0.11265709156193895</v>
      </c>
      <c r="M284" s="16">
        <f>RANK(K284,$K$8:$K$308,0)</f>
        <v>269</v>
      </c>
      <c r="N284" s="16">
        <f>RANK(L284,$L$8:$L$308,0)</f>
        <v>286</v>
      </c>
      <c r="O284" s="16">
        <f>IFERROR(SUM(J284,M284,N284),"")</f>
        <v>789</v>
      </c>
      <c r="P284" s="18">
        <f>RANK(O284,$O$8:$O$308,1)</f>
        <v>276</v>
      </c>
    </row>
    <row r="285" spans="2:16" ht="15.6">
      <c r="B285" s="13" t="s">
        <v>317</v>
      </c>
      <c r="C285" s="13" t="s">
        <v>318</v>
      </c>
      <c r="D285" s="14">
        <v>0</v>
      </c>
      <c r="E285" s="14">
        <v>277341.18799999997</v>
      </c>
      <c r="F285" s="14">
        <v>151</v>
      </c>
      <c r="G285" s="14">
        <v>803677.76679999998</v>
      </c>
      <c r="H285" s="14">
        <v>1149</v>
      </c>
      <c r="I285" s="15">
        <v>0</v>
      </c>
      <c r="J285" s="16">
        <f>RANK(I285,$I$8:$I$308,0)</f>
        <v>250</v>
      </c>
      <c r="K285" s="17">
        <v>0.34509003416168654</v>
      </c>
      <c r="L285" s="17">
        <v>0.13141862489120976</v>
      </c>
      <c r="M285" s="16">
        <f>RANK(K285,$K$8:$K$308,0)</f>
        <v>266</v>
      </c>
      <c r="N285" s="16">
        <f>RANK(L285,$L$8:$L$308,0)</f>
        <v>276</v>
      </c>
      <c r="O285" s="16">
        <f>IFERROR(SUM(J285,M285,N285),"")</f>
        <v>792</v>
      </c>
      <c r="P285" s="18">
        <f>RANK(O285,$O$8:$O$308,1)</f>
        <v>278</v>
      </c>
    </row>
    <row r="286" spans="2:16" ht="15.6">
      <c r="B286" s="13" t="s">
        <v>419</v>
      </c>
      <c r="C286" s="13" t="s">
        <v>278</v>
      </c>
      <c r="D286" s="14">
        <v>3</v>
      </c>
      <c r="E286" s="14">
        <v>547446.69999999995</v>
      </c>
      <c r="F286" s="14">
        <v>315</v>
      </c>
      <c r="G286" s="14">
        <v>1679135.11</v>
      </c>
      <c r="H286" s="14">
        <v>2502</v>
      </c>
      <c r="I286" s="15">
        <v>0.13717421124828533</v>
      </c>
      <c r="J286" s="16">
        <f>RANK(I286,$I$8:$I$308,0)</f>
        <v>243</v>
      </c>
      <c r="K286" s="17">
        <v>0.32602897571476541</v>
      </c>
      <c r="L286" s="17">
        <v>0.12589928057553956</v>
      </c>
      <c r="M286" s="16">
        <f>RANK(K286,$K$8:$K$308,0)</f>
        <v>270</v>
      </c>
      <c r="N286" s="16">
        <f>RANK(L286,$L$8:$L$308,0)</f>
        <v>280</v>
      </c>
      <c r="O286" s="16">
        <f>IFERROR(SUM(J286,M286,N286),"")</f>
        <v>793</v>
      </c>
      <c r="P286" s="18">
        <f>RANK(O286,$O$8:$O$308,1)</f>
        <v>279</v>
      </c>
    </row>
    <row r="287" spans="2:16" ht="15.6">
      <c r="B287" s="13" t="s">
        <v>127</v>
      </c>
      <c r="C287" s="13" t="s">
        <v>131</v>
      </c>
      <c r="D287" s="14">
        <v>0</v>
      </c>
      <c r="E287" s="14">
        <v>27807.592999999997</v>
      </c>
      <c r="F287" s="14">
        <v>39</v>
      </c>
      <c r="G287" s="14">
        <v>125733.18060000001</v>
      </c>
      <c r="H287" s="14">
        <v>213</v>
      </c>
      <c r="I287" s="15">
        <v>0</v>
      </c>
      <c r="J287" s="16">
        <f>RANK(I287,$I$8:$I$308,0)</f>
        <v>250</v>
      </c>
      <c r="K287" s="17">
        <v>0.22116352157244318</v>
      </c>
      <c r="L287" s="17">
        <v>0.18309859154929578</v>
      </c>
      <c r="M287" s="16">
        <f>RANK(K287,$K$8:$K$308,0)</f>
        <v>286</v>
      </c>
      <c r="N287" s="16">
        <f>RANK(L287,$L$8:$L$308,0)</f>
        <v>261</v>
      </c>
      <c r="O287" s="16">
        <f>IFERROR(SUM(J287,M287,N287),"")</f>
        <v>797</v>
      </c>
      <c r="P287" s="18">
        <f>RANK(O287,$O$8:$O$308,1)</f>
        <v>280</v>
      </c>
    </row>
    <row r="288" spans="2:16" ht="15.6">
      <c r="B288" s="13" t="s">
        <v>428</v>
      </c>
      <c r="C288" s="13" t="s">
        <v>306</v>
      </c>
      <c r="D288" s="14">
        <v>1</v>
      </c>
      <c r="E288" s="14">
        <v>225188.36300000001</v>
      </c>
      <c r="F288" s="14">
        <v>144</v>
      </c>
      <c r="G288" s="14">
        <v>793861.67079999996</v>
      </c>
      <c r="H288" s="14">
        <v>1057</v>
      </c>
      <c r="I288" s="15">
        <v>0.10952902519167579</v>
      </c>
      <c r="J288" s="16">
        <f>RANK(I288,$I$8:$I$308,0)</f>
        <v>247</v>
      </c>
      <c r="K288" s="17">
        <v>0.28366196691807838</v>
      </c>
      <c r="L288" s="17">
        <v>0.13623462630085148</v>
      </c>
      <c r="M288" s="16">
        <f>RANK(K288,$K$8:$K$308,0)</f>
        <v>280</v>
      </c>
      <c r="N288" s="16">
        <f>RANK(L288,$L$8:$L$308,0)</f>
        <v>274</v>
      </c>
      <c r="O288" s="16">
        <f>IFERROR(SUM(J288,M288,N288),"")</f>
        <v>801</v>
      </c>
      <c r="P288" s="18">
        <f>RANK(O288,$O$8:$O$308,1)</f>
        <v>281</v>
      </c>
    </row>
    <row r="289" spans="2:16" ht="15.6">
      <c r="B289" s="13" t="s">
        <v>187</v>
      </c>
      <c r="C289" s="13" t="s">
        <v>188</v>
      </c>
      <c r="D289" s="14">
        <v>0</v>
      </c>
      <c r="E289" s="14">
        <v>257577.54500000001</v>
      </c>
      <c r="F289" s="14">
        <v>163</v>
      </c>
      <c r="G289" s="14">
        <v>924286.34279999998</v>
      </c>
      <c r="H289" s="14">
        <v>1165</v>
      </c>
      <c r="I289" s="15">
        <v>0</v>
      </c>
      <c r="J289" s="16">
        <f>RANK(I289,$I$8:$I$308,0)</f>
        <v>250</v>
      </c>
      <c r="K289" s="17">
        <v>0.27867721621819469</v>
      </c>
      <c r="L289" s="17">
        <v>0.13991416309012875</v>
      </c>
      <c r="M289" s="16">
        <f>RANK(K289,$K$8:$K$308,0)</f>
        <v>281</v>
      </c>
      <c r="N289" s="16">
        <f>RANK(L289,$L$8:$L$308,0)</f>
        <v>271</v>
      </c>
      <c r="O289" s="16">
        <f>IFERROR(SUM(J289,M289,N289),"")</f>
        <v>802</v>
      </c>
      <c r="P289" s="18">
        <f>RANK(O289,$O$8:$O$308,1)</f>
        <v>282</v>
      </c>
    </row>
    <row r="290" spans="2:16" ht="15.6">
      <c r="B290" s="13" t="s">
        <v>340</v>
      </c>
      <c r="C290" s="13" t="s">
        <v>174</v>
      </c>
      <c r="D290" s="14">
        <v>2</v>
      </c>
      <c r="E290" s="14">
        <v>133909.96100000001</v>
      </c>
      <c r="F290" s="14">
        <v>75</v>
      </c>
      <c r="G290" s="14">
        <v>525883.61</v>
      </c>
      <c r="H290" s="14">
        <v>777</v>
      </c>
      <c r="I290" s="15">
        <v>0.28490028490028491</v>
      </c>
      <c r="J290" s="16">
        <f>RANK(I290,$I$8:$I$308,0)</f>
        <v>232</v>
      </c>
      <c r="K290" s="17">
        <v>0.2546380196180672</v>
      </c>
      <c r="L290" s="17">
        <v>9.6525096525096526E-2</v>
      </c>
      <c r="M290" s="16">
        <f>RANK(K290,$K$8:$K$308,0)</f>
        <v>284</v>
      </c>
      <c r="N290" s="16">
        <f>RANK(L290,$L$8:$L$308,0)</f>
        <v>288</v>
      </c>
      <c r="O290" s="16">
        <f>IFERROR(SUM(J290,M290,N290),"")</f>
        <v>804</v>
      </c>
      <c r="P290" s="18">
        <f>RANK(O290,$O$8:$O$308,1)</f>
        <v>283</v>
      </c>
    </row>
    <row r="291" spans="2:16" ht="15.6">
      <c r="B291" s="13" t="s">
        <v>373</v>
      </c>
      <c r="C291" s="13" t="s">
        <v>224</v>
      </c>
      <c r="D291" s="14">
        <v>0</v>
      </c>
      <c r="E291" s="14">
        <v>13415.471</v>
      </c>
      <c r="F291" s="14">
        <v>12</v>
      </c>
      <c r="G291" s="14">
        <v>50752.71</v>
      </c>
      <c r="H291" s="14">
        <v>87</v>
      </c>
      <c r="I291" s="15">
        <v>0</v>
      </c>
      <c r="J291" s="16">
        <f>RANK(I291,$I$8:$I$308,0)</f>
        <v>250</v>
      </c>
      <c r="K291" s="17">
        <v>0.26433014118851977</v>
      </c>
      <c r="L291" s="17">
        <v>0.13793103448275862</v>
      </c>
      <c r="M291" s="16">
        <f>RANK(K291,$K$8:$K$308,0)</f>
        <v>283</v>
      </c>
      <c r="N291" s="16">
        <f>RANK(L291,$L$8:$L$308,0)</f>
        <v>273</v>
      </c>
      <c r="O291" s="16">
        <f>IFERROR(SUM(J291,M291,N291),"")</f>
        <v>806</v>
      </c>
      <c r="P291" s="18">
        <f>RANK(O291,$O$8:$O$308,1)</f>
        <v>284</v>
      </c>
    </row>
    <row r="292" spans="2:16" ht="15.6">
      <c r="B292" s="13" t="s">
        <v>207</v>
      </c>
      <c r="C292" s="13" t="s">
        <v>131</v>
      </c>
      <c r="D292" s="14">
        <v>0</v>
      </c>
      <c r="E292" s="14">
        <v>1693.201</v>
      </c>
      <c r="F292" s="14">
        <v>4</v>
      </c>
      <c r="G292" s="14">
        <v>10737.51</v>
      </c>
      <c r="H292" s="14">
        <v>26</v>
      </c>
      <c r="I292" s="15">
        <v>0</v>
      </c>
      <c r="J292" s="16">
        <f>RANK(I292,$I$8:$I$308,0)</f>
        <v>250</v>
      </c>
      <c r="K292" s="17">
        <v>0.15769028387400802</v>
      </c>
      <c r="L292" s="17">
        <v>0.15384615384615385</v>
      </c>
      <c r="M292" s="16">
        <f>RANK(K292,$K$8:$K$308,0)</f>
        <v>290</v>
      </c>
      <c r="N292" s="16">
        <f>RANK(L292,$L$8:$L$308,0)</f>
        <v>268</v>
      </c>
      <c r="O292" s="16">
        <f>IFERROR(SUM(J292,M292,N292),"")</f>
        <v>808</v>
      </c>
      <c r="P292" s="18">
        <f>RANK(O292,$O$8:$O$308,1)</f>
        <v>285</v>
      </c>
    </row>
    <row r="293" spans="2:16" ht="15.6">
      <c r="B293" s="13" t="s">
        <v>273</v>
      </c>
      <c r="C293" s="13" t="s">
        <v>165</v>
      </c>
      <c r="D293" s="14">
        <v>1</v>
      </c>
      <c r="E293" s="14">
        <v>392825.45600000001</v>
      </c>
      <c r="F293" s="14">
        <v>216</v>
      </c>
      <c r="G293" s="14">
        <v>1345565.4724999999</v>
      </c>
      <c r="H293" s="14">
        <v>1819</v>
      </c>
      <c r="I293" s="15">
        <v>6.238303181534622E-2</v>
      </c>
      <c r="J293" s="16">
        <f>RANK(I293,$I$8:$I$308,0)</f>
        <v>249</v>
      </c>
      <c r="K293" s="17">
        <v>0.29194079666011946</v>
      </c>
      <c r="L293" s="17">
        <v>0.11874656404617923</v>
      </c>
      <c r="M293" s="16">
        <f>RANK(K293,$K$8:$K$308,0)</f>
        <v>276</v>
      </c>
      <c r="N293" s="16">
        <f>RANK(L293,$L$8:$L$308,0)</f>
        <v>283</v>
      </c>
      <c r="O293" s="16">
        <f>IFERROR(SUM(J293,M293,N293),"")</f>
        <v>808</v>
      </c>
      <c r="P293" s="18">
        <f>RANK(O293,$O$8:$O$308,1)</f>
        <v>285</v>
      </c>
    </row>
    <row r="294" spans="2:16" ht="15.6">
      <c r="B294" s="13" t="s">
        <v>212</v>
      </c>
      <c r="C294" s="13" t="s">
        <v>174</v>
      </c>
      <c r="D294" s="14">
        <v>0</v>
      </c>
      <c r="E294" s="14">
        <v>9035.9609999999993</v>
      </c>
      <c r="F294" s="14">
        <v>12</v>
      </c>
      <c r="G294" s="14">
        <v>52226.7</v>
      </c>
      <c r="H294" s="14">
        <v>83</v>
      </c>
      <c r="I294" s="15">
        <v>0</v>
      </c>
      <c r="J294" s="16">
        <f>RANK(I294,$I$8:$I$308,0)</f>
        <v>250</v>
      </c>
      <c r="K294" s="17">
        <v>0.17301420537770909</v>
      </c>
      <c r="L294" s="17">
        <v>0.14457831325301204</v>
      </c>
      <c r="M294" s="16">
        <f>RANK(K294,$K$8:$K$308,0)</f>
        <v>289</v>
      </c>
      <c r="N294" s="16">
        <f>RANK(L294,$L$8:$L$308,0)</f>
        <v>270</v>
      </c>
      <c r="O294" s="16">
        <f>IFERROR(SUM(J294,M294,N294),"")</f>
        <v>809</v>
      </c>
      <c r="P294" s="18">
        <f>RANK(O294,$O$8:$O$308,1)</f>
        <v>287</v>
      </c>
    </row>
    <row r="295" spans="2:16" ht="15.6">
      <c r="B295" s="13" t="s">
        <v>433</v>
      </c>
      <c r="C295" s="13" t="s">
        <v>146</v>
      </c>
      <c r="D295" s="14">
        <v>0</v>
      </c>
      <c r="E295" s="14">
        <v>8591</v>
      </c>
      <c r="F295" s="14">
        <v>6</v>
      </c>
      <c r="G295" s="14">
        <v>26792.5</v>
      </c>
      <c r="H295" s="14">
        <v>60</v>
      </c>
      <c r="I295" s="15">
        <v>0</v>
      </c>
      <c r="J295" s="16">
        <f>RANK(I295,$I$8:$I$308,0)</f>
        <v>250</v>
      </c>
      <c r="K295" s="17">
        <v>0.320649435476346</v>
      </c>
      <c r="L295" s="17">
        <v>0.1</v>
      </c>
      <c r="M295" s="16">
        <f>RANK(K295,$K$8:$K$308,0)</f>
        <v>272</v>
      </c>
      <c r="N295" s="16">
        <f>RANK(L295,$L$8:$L$308,0)</f>
        <v>287</v>
      </c>
      <c r="O295" s="16">
        <f>IFERROR(SUM(J295,M295,N295),"")</f>
        <v>809</v>
      </c>
      <c r="P295" s="18">
        <f>RANK(O295,$O$8:$O$308,1)</f>
        <v>287</v>
      </c>
    </row>
    <row r="296" spans="2:16" ht="15.6">
      <c r="B296" s="13" t="s">
        <v>385</v>
      </c>
      <c r="C296" s="13" t="s">
        <v>137</v>
      </c>
      <c r="D296" s="14">
        <v>1</v>
      </c>
      <c r="E296" s="14">
        <v>234422.04199999999</v>
      </c>
      <c r="F296" s="14">
        <v>86</v>
      </c>
      <c r="G296" s="14">
        <v>802988.00989999995</v>
      </c>
      <c r="H296" s="14">
        <v>985</v>
      </c>
      <c r="I296" s="15">
        <v>0.11123470522803114</v>
      </c>
      <c r="J296" s="16">
        <f>RANK(I296,$I$8:$I$308,0)</f>
        <v>246</v>
      </c>
      <c r="K296" s="17">
        <v>0.29193716358130145</v>
      </c>
      <c r="L296" s="17">
        <v>8.7309644670050757E-2</v>
      </c>
      <c r="M296" s="16">
        <f>RANK(K296,$K$8:$K$308,0)</f>
        <v>277</v>
      </c>
      <c r="N296" s="16">
        <f>RANK(L296,$L$8:$L$308,0)</f>
        <v>290</v>
      </c>
      <c r="O296" s="16">
        <f>IFERROR(SUM(J296,M296,N296),"")</f>
        <v>813</v>
      </c>
      <c r="P296" s="18">
        <f>RANK(O296,$O$8:$O$308,1)</f>
        <v>289</v>
      </c>
    </row>
    <row r="297" spans="2:16" ht="15.6">
      <c r="B297" s="13" t="s">
        <v>293</v>
      </c>
      <c r="C297" s="13" t="s">
        <v>210</v>
      </c>
      <c r="D297" s="14">
        <v>0</v>
      </c>
      <c r="E297" s="14">
        <v>117210.931</v>
      </c>
      <c r="F297" s="14">
        <v>105</v>
      </c>
      <c r="G297" s="14">
        <v>558357.20990000002</v>
      </c>
      <c r="H297" s="14">
        <v>825</v>
      </c>
      <c r="I297" s="15">
        <v>0</v>
      </c>
      <c r="J297" s="16">
        <f>RANK(I297,$I$8:$I$308,0)</f>
        <v>250</v>
      </c>
      <c r="K297" s="17">
        <v>0.2099210486079191</v>
      </c>
      <c r="L297" s="17">
        <v>0.12727272727272726</v>
      </c>
      <c r="M297" s="16">
        <f>RANK(K297,$K$8:$K$308,0)</f>
        <v>287</v>
      </c>
      <c r="N297" s="16">
        <f>RANK(L297,$L$8:$L$308,0)</f>
        <v>277</v>
      </c>
      <c r="O297" s="16">
        <f>IFERROR(SUM(J297,M297,N297),"")</f>
        <v>814</v>
      </c>
      <c r="P297" s="18">
        <f>RANK(O297,$O$8:$O$308,1)</f>
        <v>290</v>
      </c>
    </row>
    <row r="298" spans="2:16" ht="15.6">
      <c r="B298" s="13" t="s">
        <v>134</v>
      </c>
      <c r="C298" s="13" t="s">
        <v>135</v>
      </c>
      <c r="D298" s="14">
        <v>0</v>
      </c>
      <c r="E298" s="14">
        <v>38510.302000000003</v>
      </c>
      <c r="F298" s="14">
        <v>15</v>
      </c>
      <c r="G298" s="14">
        <v>188501.1698</v>
      </c>
      <c r="H298" s="14">
        <v>272</v>
      </c>
      <c r="I298" s="15">
        <v>0</v>
      </c>
      <c r="J298" s="16">
        <f>RANK(I298,$I$8:$I$308,0)</f>
        <v>250</v>
      </c>
      <c r="K298" s="17">
        <v>0.20429741651396374</v>
      </c>
      <c r="L298" s="17">
        <v>5.514705882352941E-2</v>
      </c>
      <c r="M298" s="16">
        <f>RANK(K298,$K$8:$K$308,0)</f>
        <v>288</v>
      </c>
      <c r="N298" s="16">
        <f>RANK(L298,$L$8:$L$308,0)</f>
        <v>292</v>
      </c>
      <c r="O298" s="16">
        <f>IFERROR(SUM(J298,M298,N298),"")</f>
        <v>830</v>
      </c>
      <c r="P298" s="18">
        <f>RANK(O298,$O$8:$O$308,1)</f>
        <v>291</v>
      </c>
    </row>
    <row r="299" spans="2:16" ht="15.6">
      <c r="B299" s="13" t="s">
        <v>291</v>
      </c>
      <c r="C299" s="13" t="s">
        <v>135</v>
      </c>
      <c r="D299" s="14">
        <v>0</v>
      </c>
      <c r="E299" s="14">
        <v>208</v>
      </c>
      <c r="F299" s="14">
        <v>1</v>
      </c>
      <c r="G299" s="14">
        <v>4614</v>
      </c>
      <c r="H299" s="14">
        <v>11</v>
      </c>
      <c r="I299" s="15">
        <v>0</v>
      </c>
      <c r="J299" s="16">
        <f>RANK(I299,$I$8:$I$308,0)</f>
        <v>250</v>
      </c>
      <c r="K299" s="17">
        <v>4.5080190723883834E-2</v>
      </c>
      <c r="L299" s="17">
        <v>9.0909090909090912E-2</v>
      </c>
      <c r="M299" s="16">
        <f>RANK(K299,$K$8:$K$308,0)</f>
        <v>294</v>
      </c>
      <c r="N299" s="16">
        <f>RANK(L299,$L$8:$L$308,0)</f>
        <v>289</v>
      </c>
      <c r="O299" s="16">
        <f>IFERROR(SUM(J299,M299,N299),"")</f>
        <v>833</v>
      </c>
      <c r="P299" s="18">
        <f>RANK(O299,$O$8:$O$308,1)</f>
        <v>292</v>
      </c>
    </row>
    <row r="300" spans="2:16" ht="15.6">
      <c r="B300" s="13" t="s">
        <v>327</v>
      </c>
      <c r="C300" s="13" t="s">
        <v>182</v>
      </c>
      <c r="D300" s="14">
        <v>0</v>
      </c>
      <c r="E300" s="14">
        <v>6810.15</v>
      </c>
      <c r="F300" s="14">
        <v>5</v>
      </c>
      <c r="G300" s="14">
        <v>54786.2</v>
      </c>
      <c r="H300" s="14">
        <v>85</v>
      </c>
      <c r="I300" s="15">
        <v>0</v>
      </c>
      <c r="J300" s="16">
        <f>RANK(I300,$I$8:$I$308,0)</f>
        <v>250</v>
      </c>
      <c r="K300" s="17">
        <v>0.12430411307957114</v>
      </c>
      <c r="L300" s="17">
        <v>5.8823529411764705E-2</v>
      </c>
      <c r="M300" s="16">
        <f>RANK(K300,$K$8:$K$308,0)</f>
        <v>292</v>
      </c>
      <c r="N300" s="16">
        <f>RANK(L300,$L$8:$L$308,0)</f>
        <v>291</v>
      </c>
      <c r="O300" s="16">
        <f>IFERROR(SUM(J300,M300,N300),"")</f>
        <v>833</v>
      </c>
      <c r="P300" s="18">
        <f>RANK(O300,$O$8:$O$308,1)</f>
        <v>292</v>
      </c>
    </row>
    <row r="301" spans="2:16" ht="15.6">
      <c r="B301" s="13" t="s">
        <v>190</v>
      </c>
      <c r="C301" s="13" t="s">
        <v>182</v>
      </c>
      <c r="D301" s="14">
        <v>0</v>
      </c>
      <c r="E301" s="14">
        <v>482</v>
      </c>
      <c r="F301" s="14">
        <v>1</v>
      </c>
      <c r="G301" s="14">
        <v>5892.5</v>
      </c>
      <c r="H301" s="14">
        <v>19</v>
      </c>
      <c r="I301" s="15">
        <v>0</v>
      </c>
      <c r="J301" s="16">
        <f>RANK(I301,$I$8:$I$308,0)</f>
        <v>250</v>
      </c>
      <c r="K301" s="17">
        <v>8.1798896902842602E-2</v>
      </c>
      <c r="L301" s="17">
        <v>5.2631578947368418E-2</v>
      </c>
      <c r="M301" s="16">
        <f>RANK(K301,$K$8:$K$308,0)</f>
        <v>293</v>
      </c>
      <c r="N301" s="16">
        <f>RANK(L301,$L$8:$L$308,0)</f>
        <v>293</v>
      </c>
      <c r="O301" s="16">
        <f>IFERROR(SUM(J301,M301,N301),"")</f>
        <v>836</v>
      </c>
      <c r="P301" s="18">
        <f>RANK(O301,$O$8:$O$308,1)</f>
        <v>294</v>
      </c>
    </row>
    <row r="302" spans="2:16" ht="15.6">
      <c r="B302" s="13" t="s">
        <v>181</v>
      </c>
      <c r="C302" s="13" t="s">
        <v>182</v>
      </c>
      <c r="D302" s="14">
        <v>0</v>
      </c>
      <c r="E302" s="14">
        <v>0</v>
      </c>
      <c r="F302" s="14">
        <v>0</v>
      </c>
      <c r="G302" s="14">
        <v>25139.3</v>
      </c>
      <c r="H302" s="14">
        <v>28</v>
      </c>
      <c r="I302" s="15">
        <v>0</v>
      </c>
      <c r="J302" s="16">
        <f>RANK(I302,$I$8:$I$308,0)</f>
        <v>250</v>
      </c>
      <c r="K302" s="17">
        <v>0</v>
      </c>
      <c r="L302" s="17">
        <v>0</v>
      </c>
      <c r="M302" s="16">
        <f>RANK(K302,$K$8:$K$308,0)</f>
        <v>295</v>
      </c>
      <c r="N302" s="16">
        <f>RANK(L302,$L$8:$L$308,0)</f>
        <v>295</v>
      </c>
      <c r="O302" s="16">
        <f>IFERROR(SUM(J302,M302,N302),"")</f>
        <v>840</v>
      </c>
      <c r="P302" s="18">
        <f>RANK(O302,$O$8:$O$308,1)</f>
        <v>295</v>
      </c>
    </row>
    <row r="303" spans="2:16" ht="15.6">
      <c r="B303" s="13" t="s">
        <v>193</v>
      </c>
      <c r="C303" s="13" t="s">
        <v>194</v>
      </c>
      <c r="D303" s="14">
        <v>0</v>
      </c>
      <c r="E303" s="14">
        <v>0</v>
      </c>
      <c r="F303" s="14">
        <v>0</v>
      </c>
      <c r="G303" s="14">
        <v>831363.80090000003</v>
      </c>
      <c r="H303" s="14">
        <v>1539</v>
      </c>
      <c r="I303" s="15">
        <v>0</v>
      </c>
      <c r="J303" s="16">
        <f>RANK(I303,$I$8:$I$308,0)</f>
        <v>250</v>
      </c>
      <c r="K303" s="17">
        <v>0</v>
      </c>
      <c r="L303" s="17">
        <v>0</v>
      </c>
      <c r="M303" s="16">
        <f>RANK(K303,$K$8:$K$308,0)</f>
        <v>295</v>
      </c>
      <c r="N303" s="16">
        <f>RANK(L303,$L$8:$L$308,0)</f>
        <v>295</v>
      </c>
      <c r="O303" s="16">
        <f>IFERROR(SUM(J303,M303,N303),"")</f>
        <v>840</v>
      </c>
      <c r="P303" s="18">
        <f>RANK(O303,$O$8:$O$308,1)</f>
        <v>295</v>
      </c>
    </row>
    <row r="304" spans="2:16" ht="15.6">
      <c r="B304" s="13" t="s">
        <v>265</v>
      </c>
      <c r="C304" s="13" t="s">
        <v>206</v>
      </c>
      <c r="D304" s="14">
        <v>0</v>
      </c>
      <c r="E304" s="14">
        <v>0</v>
      </c>
      <c r="F304" s="14">
        <v>0</v>
      </c>
      <c r="G304" s="14">
        <v>6959</v>
      </c>
      <c r="H304" s="14">
        <v>9</v>
      </c>
      <c r="I304" s="15">
        <v>0</v>
      </c>
      <c r="J304" s="16">
        <f>RANK(I304,$I$8:$I$308,0)</f>
        <v>250</v>
      </c>
      <c r="K304" s="17">
        <v>0</v>
      </c>
      <c r="L304" s="17">
        <v>0</v>
      </c>
      <c r="M304" s="16">
        <f>RANK(K304,$K$8:$K$308,0)</f>
        <v>295</v>
      </c>
      <c r="N304" s="16">
        <f>RANK(L304,$L$8:$L$308,0)</f>
        <v>295</v>
      </c>
      <c r="O304" s="16">
        <f>IFERROR(SUM(J304,M304,N304),"")</f>
        <v>840</v>
      </c>
      <c r="P304" s="18">
        <f>RANK(O304,$O$8:$O$308,1)</f>
        <v>295</v>
      </c>
    </row>
    <row r="305" spans="2:16" ht="15.6">
      <c r="B305" s="13" t="s">
        <v>286</v>
      </c>
      <c r="C305" s="13" t="s">
        <v>194</v>
      </c>
      <c r="D305" s="14">
        <v>0</v>
      </c>
      <c r="E305" s="14">
        <v>0</v>
      </c>
      <c r="F305" s="14">
        <v>0</v>
      </c>
      <c r="G305" s="14">
        <v>952468.90009999997</v>
      </c>
      <c r="H305" s="14">
        <v>1703</v>
      </c>
      <c r="I305" s="15">
        <v>0</v>
      </c>
      <c r="J305" s="16">
        <f>RANK(I305,$I$8:$I$308,0)</f>
        <v>250</v>
      </c>
      <c r="K305" s="17">
        <v>0</v>
      </c>
      <c r="L305" s="17">
        <v>0</v>
      </c>
      <c r="M305" s="16">
        <f>RANK(K305,$K$8:$K$308,0)</f>
        <v>295</v>
      </c>
      <c r="N305" s="16">
        <f>RANK(L305,$L$8:$L$308,0)</f>
        <v>295</v>
      </c>
      <c r="O305" s="16">
        <f>IFERROR(SUM(J305,M305,N305),"")</f>
        <v>840</v>
      </c>
      <c r="P305" s="18">
        <f>RANK(O305,$O$8:$O$308,1)</f>
        <v>295</v>
      </c>
    </row>
    <row r="306" spans="2:16" ht="15.6">
      <c r="B306" s="13" t="s">
        <v>309</v>
      </c>
      <c r="C306" s="13" t="s">
        <v>150</v>
      </c>
      <c r="D306" s="14">
        <v>0</v>
      </c>
      <c r="E306" s="14">
        <v>0</v>
      </c>
      <c r="F306" s="14">
        <v>0</v>
      </c>
      <c r="G306" s="14">
        <v>70</v>
      </c>
      <c r="H306" s="14">
        <v>1</v>
      </c>
      <c r="I306" s="15">
        <v>0</v>
      </c>
      <c r="J306" s="16">
        <f>RANK(I306,$I$8:$I$308,0)</f>
        <v>250</v>
      </c>
      <c r="K306" s="17">
        <v>0</v>
      </c>
      <c r="L306" s="17">
        <v>0</v>
      </c>
      <c r="M306" s="16">
        <f>RANK(K306,$K$8:$K$308,0)</f>
        <v>295</v>
      </c>
      <c r="N306" s="16">
        <f>RANK(L306,$L$8:$L$308,0)</f>
        <v>295</v>
      </c>
      <c r="O306" s="16">
        <f>IFERROR(SUM(J306,M306,N306),"")</f>
        <v>840</v>
      </c>
      <c r="P306" s="18">
        <f>RANK(O306,$O$8:$O$308,1)</f>
        <v>295</v>
      </c>
    </row>
    <row r="307" spans="2:16" ht="15.6">
      <c r="B307" s="13" t="s">
        <v>370</v>
      </c>
      <c r="C307" s="13" t="s">
        <v>194</v>
      </c>
      <c r="D307" s="14">
        <v>0</v>
      </c>
      <c r="E307" s="14">
        <v>0</v>
      </c>
      <c r="F307" s="14">
        <v>0</v>
      </c>
      <c r="G307" s="14">
        <v>32028</v>
      </c>
      <c r="H307" s="14">
        <v>85</v>
      </c>
      <c r="I307" s="15">
        <v>0</v>
      </c>
      <c r="J307" s="16">
        <f>RANK(I307,$I$8:$I$308,0)</f>
        <v>250</v>
      </c>
      <c r="K307" s="17">
        <v>0</v>
      </c>
      <c r="L307" s="17">
        <v>0</v>
      </c>
      <c r="M307" s="16">
        <f>RANK(K307,$K$8:$K$308,0)</f>
        <v>295</v>
      </c>
      <c r="N307" s="16">
        <f>RANK(L307,$L$8:$L$308,0)</f>
        <v>295</v>
      </c>
      <c r="O307" s="16">
        <f>IFERROR(SUM(J307,M307,N307),"")</f>
        <v>840</v>
      </c>
      <c r="P307" s="18">
        <f>RANK(O307,$O$8:$O$308,1)</f>
        <v>295</v>
      </c>
    </row>
    <row r="308" spans="2:16" ht="15.6">
      <c r="B308" s="13" t="s">
        <v>386</v>
      </c>
      <c r="C308" s="13" t="s">
        <v>194</v>
      </c>
      <c r="D308" s="14">
        <v>0</v>
      </c>
      <c r="E308" s="14">
        <v>0</v>
      </c>
      <c r="F308" s="14">
        <v>0</v>
      </c>
      <c r="G308" s="14">
        <v>731478.10010000004</v>
      </c>
      <c r="H308" s="14">
        <v>1342</v>
      </c>
      <c r="I308" s="15">
        <v>0</v>
      </c>
      <c r="J308" s="16">
        <f>RANK(I308,$I$8:$I$308,0)</f>
        <v>250</v>
      </c>
      <c r="K308" s="17">
        <v>0</v>
      </c>
      <c r="L308" s="17">
        <v>0</v>
      </c>
      <c r="M308" s="16">
        <f>RANK(K308,$K$8:$K$308,0)</f>
        <v>295</v>
      </c>
      <c r="N308" s="16">
        <f>RANK(L308,$L$8:$L$308,0)</f>
        <v>295</v>
      </c>
      <c r="O308" s="16">
        <f>IFERROR(SUM(J308,M308,N308),"")</f>
        <v>840</v>
      </c>
      <c r="P308" s="18">
        <f>RANK(O308,$O$8:$O$308,1)</f>
        <v>295</v>
      </c>
    </row>
  </sheetData>
  <autoFilter ref="B7:P263" xr:uid="{35421AC5-FEA3-406B-A939-0238C172D460}">
    <sortState ref="B8:P308">
      <sortCondition ref="P7:P263"/>
    </sortState>
  </autoFilter>
  <conditionalFormatting sqref="K8:K308">
    <cfRule type="cellIs" dxfId="2" priority="3" operator="lessThan">
      <formula>0.617</formula>
    </cfRule>
  </conditionalFormatting>
  <conditionalFormatting sqref="L8:L308">
    <cfRule type="cellIs" dxfId="1" priority="2" operator="lessThan">
      <formula>0.42</formula>
    </cfRule>
  </conditionalFormatting>
  <conditionalFormatting sqref="I8:I308">
    <cfRule type="cellIs" dxfId="0" priority="1" operator="lessThan">
      <formula>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6C522-B2F4-4171-A831-860208BC91C2}">
  <dimension ref="A1:AX91"/>
  <sheetViews>
    <sheetView showGridLines="0" tabSelected="1" zoomScale="55" zoomScaleNormal="55" workbookViewId="0">
      <selection activeCell="B35" sqref="B35"/>
    </sheetView>
  </sheetViews>
  <sheetFormatPr defaultRowHeight="14.4" outlineLevelRow="1" outlineLevelCol="1"/>
  <cols>
    <col min="1" max="1" width="4.77734375" customWidth="1"/>
    <col min="2" max="2" width="72.88671875" customWidth="1"/>
    <col min="3" max="3" width="16.33203125" customWidth="1"/>
    <col min="4" max="7" width="11.33203125" hidden="1" customWidth="1" outlineLevel="1"/>
    <col min="8" max="10" width="11.33203125" hidden="1" customWidth="1" outlineLevel="1" collapsed="1"/>
    <col min="11" max="11" width="11.6640625" hidden="1" customWidth="1" outlineLevel="1" collapsed="1"/>
    <col min="12" max="13" width="11.6640625" hidden="1" customWidth="1" outlineLevel="1"/>
    <col min="14" max="14" width="11.6640625" hidden="1" customWidth="1" outlineLevel="1" collapsed="1"/>
    <col min="15" max="15" width="11.6640625" hidden="1" customWidth="1" outlineLevel="1"/>
    <col min="16" max="16" width="11.6640625" hidden="1" customWidth="1" outlineLevel="1" collapsed="1"/>
    <col min="17" max="18" width="11.6640625" hidden="1" customWidth="1" outlineLevel="1"/>
    <col min="19" max="19" width="11.6640625" hidden="1" customWidth="1" outlineLevel="1" collapsed="1"/>
    <col min="20" max="31" width="11.6640625" hidden="1" customWidth="1" outlineLevel="1"/>
    <col min="32" max="32" width="11.6640625" hidden="1" customWidth="1" outlineLevel="1" collapsed="1"/>
    <col min="33" max="35" width="11.6640625" hidden="1" customWidth="1" outlineLevel="1"/>
    <col min="36" max="36" width="11.6640625" customWidth="1" collapsed="1"/>
    <col min="37" max="48" width="11.6640625" customWidth="1"/>
    <col min="49" max="49" width="18.88671875" customWidth="1"/>
    <col min="50" max="50" width="17.5546875" customWidth="1"/>
  </cols>
  <sheetData>
    <row r="1" spans="1:50" s="3" customFormat="1" ht="24">
      <c r="B1" s="1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3" spans="1:50" ht="16.2">
      <c r="B3" s="4" t="s">
        <v>1</v>
      </c>
      <c r="C3" s="4" t="s">
        <v>2</v>
      </c>
      <c r="E3" s="4"/>
    </row>
    <row r="4" spans="1:50" ht="21.6">
      <c r="B4" s="5" t="s">
        <v>3</v>
      </c>
      <c r="C4" s="6" t="s">
        <v>111</v>
      </c>
      <c r="E4" s="5"/>
    </row>
    <row r="6" spans="1:50" ht="17.399999999999999">
      <c r="B6" s="21" t="s">
        <v>21</v>
      </c>
    </row>
    <row r="7" spans="1:50" ht="16.2">
      <c r="B7" s="22" t="s">
        <v>22</v>
      </c>
      <c r="C7" s="41">
        <v>1</v>
      </c>
      <c r="AC7" t="s">
        <v>23</v>
      </c>
    </row>
    <row r="8" spans="1:50" ht="16.2">
      <c r="B8" s="22" t="s">
        <v>24</v>
      </c>
      <c r="C8" s="23">
        <v>2</v>
      </c>
      <c r="AC8" t="s">
        <v>25</v>
      </c>
    </row>
    <row r="9" spans="1:50" ht="16.2">
      <c r="B9" s="22" t="s">
        <v>26</v>
      </c>
      <c r="C9" s="24">
        <v>3</v>
      </c>
      <c r="AC9" t="s">
        <v>23</v>
      </c>
    </row>
    <row r="10" spans="1:50" ht="16.2">
      <c r="B10" s="22" t="s">
        <v>27</v>
      </c>
      <c r="C10" s="25">
        <v>4</v>
      </c>
      <c r="AC10" t="s">
        <v>25</v>
      </c>
    </row>
    <row r="11" spans="1:50"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</row>
    <row r="12" spans="1:50" ht="15" customHeight="1">
      <c r="A12" s="27" t="s">
        <v>28</v>
      </c>
      <c r="B12" s="27" t="s">
        <v>29</v>
      </c>
      <c r="C12" s="27" t="s">
        <v>5</v>
      </c>
      <c r="D12" s="28">
        <v>44805</v>
      </c>
      <c r="E12" s="28">
        <v>44835</v>
      </c>
      <c r="F12" s="28">
        <v>44866</v>
      </c>
      <c r="G12" s="28">
        <v>44896</v>
      </c>
      <c r="H12" s="28">
        <v>44927</v>
      </c>
      <c r="I12" s="28">
        <v>44958</v>
      </c>
      <c r="J12" s="28">
        <v>44986</v>
      </c>
      <c r="K12" s="28">
        <v>45017</v>
      </c>
      <c r="L12" s="28">
        <v>45047</v>
      </c>
      <c r="M12" s="28">
        <v>45078</v>
      </c>
      <c r="N12" s="28">
        <v>45108</v>
      </c>
      <c r="O12" s="28">
        <v>45139</v>
      </c>
      <c r="P12" s="28">
        <v>45170</v>
      </c>
      <c r="Q12" s="28">
        <v>45200</v>
      </c>
      <c r="R12" s="28">
        <v>45231</v>
      </c>
      <c r="S12" s="28">
        <v>45261</v>
      </c>
      <c r="T12" s="28">
        <v>45292</v>
      </c>
      <c r="U12" s="28">
        <v>45323</v>
      </c>
      <c r="V12" s="28">
        <v>45352</v>
      </c>
      <c r="W12" s="28">
        <v>45383</v>
      </c>
      <c r="X12" s="28">
        <v>45413</v>
      </c>
      <c r="Y12" s="28">
        <v>45444</v>
      </c>
      <c r="Z12" s="28">
        <v>45474</v>
      </c>
      <c r="AA12" s="28">
        <v>45505</v>
      </c>
      <c r="AB12" s="28">
        <v>45536</v>
      </c>
      <c r="AC12" s="28">
        <v>45566</v>
      </c>
      <c r="AD12" s="28">
        <v>45597</v>
      </c>
      <c r="AE12" s="28">
        <v>45627</v>
      </c>
      <c r="AF12" s="28">
        <v>45658</v>
      </c>
      <c r="AG12" s="28">
        <v>45689</v>
      </c>
      <c r="AH12" s="28">
        <v>45717</v>
      </c>
      <c r="AI12" s="28">
        <v>45748</v>
      </c>
      <c r="AJ12" s="28">
        <v>45778</v>
      </c>
      <c r="AK12" s="28">
        <v>45809</v>
      </c>
      <c r="AL12" s="28">
        <v>45839</v>
      </c>
      <c r="AM12" s="28">
        <v>45870</v>
      </c>
      <c r="AN12" s="28">
        <v>45901</v>
      </c>
      <c r="AO12" s="28">
        <v>45931</v>
      </c>
      <c r="AP12" s="28">
        <v>45962</v>
      </c>
      <c r="AQ12" s="28">
        <v>45992</v>
      </c>
      <c r="AR12" s="28">
        <v>46023</v>
      </c>
      <c r="AS12" s="28">
        <v>46054</v>
      </c>
      <c r="AT12" s="28">
        <v>46082</v>
      </c>
      <c r="AU12" s="28">
        <v>46113</v>
      </c>
      <c r="AV12" s="28">
        <v>46143</v>
      </c>
      <c r="AW12" s="29" t="s">
        <v>30</v>
      </c>
      <c r="AX12" s="29" t="s">
        <v>31</v>
      </c>
    </row>
    <row r="13" spans="1:50" ht="16.5" customHeight="1">
      <c r="A13" s="27"/>
      <c r="B13" s="27"/>
      <c r="C13" s="27"/>
      <c r="D13" s="30" t="s">
        <v>32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1"/>
      <c r="AQ13" s="31"/>
      <c r="AR13" s="31"/>
      <c r="AS13" s="31"/>
      <c r="AT13" s="31"/>
      <c r="AU13" s="31"/>
      <c r="AV13" s="31"/>
      <c r="AW13" s="29"/>
      <c r="AX13" s="29"/>
    </row>
    <row r="14" spans="1:50" ht="16.5" customHeight="1">
      <c r="A14" s="32"/>
      <c r="B14" s="32"/>
      <c r="C14" s="32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3"/>
      <c r="AX14" s="33"/>
    </row>
    <row r="15" spans="1:50" ht="16.5" customHeight="1" outlineLevel="1">
      <c r="A15" s="34"/>
      <c r="B15" s="35" t="s">
        <v>33</v>
      </c>
      <c r="C15" s="35">
        <v>8039</v>
      </c>
      <c r="D15" s="36">
        <v>12.204989885367498</v>
      </c>
      <c r="E15" s="36">
        <v>4.7133757961783438</v>
      </c>
      <c r="F15" s="36">
        <v>8.483483483483484</v>
      </c>
      <c r="G15" s="36">
        <v>8.1486776268763403</v>
      </c>
      <c r="H15" s="36">
        <v>5.3571428571428568</v>
      </c>
      <c r="I15" s="36">
        <v>5.1330798479087454</v>
      </c>
      <c r="J15" s="36">
        <v>3.5962877030162415</v>
      </c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7" t="str">
        <f>IFERROR((AO15/AN15)-1,"")</f>
        <v/>
      </c>
      <c r="AX15" s="37" t="str">
        <f>IFERROR((AO15/AC15)-1,"")</f>
        <v/>
      </c>
    </row>
    <row r="16" spans="1:50" ht="16.5" customHeight="1" outlineLevel="1">
      <c r="A16" s="34"/>
      <c r="B16" s="38" t="s">
        <v>34</v>
      </c>
      <c r="C16" s="35">
        <v>8089</v>
      </c>
      <c r="D16" s="36" t="s">
        <v>35</v>
      </c>
      <c r="E16" s="36" t="s">
        <v>35</v>
      </c>
      <c r="F16" s="36" t="s">
        <v>35</v>
      </c>
      <c r="G16" s="36" t="s">
        <v>35</v>
      </c>
      <c r="H16" s="36">
        <v>5.9775840597758414</v>
      </c>
      <c r="I16" s="36">
        <v>4</v>
      </c>
      <c r="J16" s="36">
        <v>4.3766578249336874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7" t="str">
        <f>IFERROR((AO16/AN16)-1,"")</f>
        <v/>
      </c>
      <c r="AX16" s="37" t="str">
        <f>IFERROR((AO16/AC16)-1,"")</f>
        <v/>
      </c>
    </row>
    <row r="17" spans="1:50" ht="16.5" customHeight="1" outlineLevel="1">
      <c r="A17" s="34"/>
      <c r="B17" s="35" t="s">
        <v>36</v>
      </c>
      <c r="C17" s="35">
        <v>8063</v>
      </c>
      <c r="D17" s="36">
        <v>6.4650677789363922</v>
      </c>
      <c r="E17" s="36">
        <v>11.550151975683891</v>
      </c>
      <c r="F17" s="36">
        <v>6.892382103990327</v>
      </c>
      <c r="G17" s="36">
        <v>3.6543209876543208</v>
      </c>
      <c r="H17" s="36">
        <v>3.0629608621667614</v>
      </c>
      <c r="I17" s="36">
        <v>3.6967418546365911</v>
      </c>
      <c r="J17" s="36">
        <v>1.8118059614260666</v>
      </c>
      <c r="K17" s="36">
        <v>2.2501654533421576</v>
      </c>
      <c r="L17" s="36">
        <v>1.8013100436681222</v>
      </c>
      <c r="M17" s="36">
        <v>1.4480408858603067</v>
      </c>
      <c r="N17" s="36">
        <v>3.0006123698714027</v>
      </c>
      <c r="O17" s="36">
        <v>2.0693852708460136</v>
      </c>
      <c r="P17" s="36">
        <v>1.5089959373186304</v>
      </c>
      <c r="Q17" s="36">
        <v>1.0759115361625822</v>
      </c>
      <c r="R17" s="36">
        <v>1.8193224592220829</v>
      </c>
      <c r="S17" s="36">
        <v>3.2589016294508149</v>
      </c>
      <c r="T17" s="36">
        <v>2.7206771463119712</v>
      </c>
      <c r="U17" s="36">
        <v>3.5908596300326443</v>
      </c>
      <c r="V17" s="36">
        <v>1.7768301350390903</v>
      </c>
      <c r="W17" s="36">
        <v>2.347826086956522</v>
      </c>
      <c r="X17" s="36">
        <v>2.0610687022900764</v>
      </c>
      <c r="Y17" s="36">
        <v>0.72992700729927007</v>
      </c>
      <c r="Z17" s="36">
        <v>1.4354066985645932</v>
      </c>
      <c r="AA17" s="36">
        <v>0.30769230769230771</v>
      </c>
      <c r="AB17" s="36">
        <v>0.22658610271903323</v>
      </c>
      <c r="AC17" s="36">
        <v>0.53120849933598935</v>
      </c>
      <c r="AD17" s="36">
        <v>0.87873462214411246</v>
      </c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7" t="str">
        <f>IFERROR((AO17/AN17)-1,"")</f>
        <v/>
      </c>
      <c r="AX17" s="37"/>
    </row>
    <row r="18" spans="1:50" ht="16.2">
      <c r="A18" s="25">
        <v>4</v>
      </c>
      <c r="B18" s="35" t="s">
        <v>37</v>
      </c>
      <c r="C18" s="35">
        <v>8000</v>
      </c>
      <c r="D18" s="36">
        <v>1.8504435994930291</v>
      </c>
      <c r="E18" s="36">
        <v>6.0413793103448272</v>
      </c>
      <c r="F18" s="36">
        <v>12.105434428896844</v>
      </c>
      <c r="G18" s="36">
        <v>6.8415637860082299</v>
      </c>
      <c r="H18" s="36">
        <v>2.7598896044158234</v>
      </c>
      <c r="I18" s="36">
        <v>4.1517537580529709</v>
      </c>
      <c r="J18" s="36">
        <v>5.5069292487235595</v>
      </c>
      <c r="K18" s="36">
        <v>6.3540090771558244</v>
      </c>
      <c r="L18" s="36">
        <v>10.247349823321555</v>
      </c>
      <c r="M18" s="36">
        <v>5.8375634517766501</v>
      </c>
      <c r="N18" s="36">
        <v>4.166666666666667</v>
      </c>
      <c r="O18" s="36">
        <v>4.5402951191827468</v>
      </c>
      <c r="P18" s="36">
        <v>2.6068821689259645</v>
      </c>
      <c r="Q18" s="36">
        <v>3.4722222222222223</v>
      </c>
      <c r="R18" s="36">
        <v>2.0388349514563107</v>
      </c>
      <c r="S18" s="36">
        <v>2.5202520252025202</v>
      </c>
      <c r="T18" s="36">
        <v>1.262135922330097</v>
      </c>
      <c r="U18" s="36">
        <v>4.5977011494252871</v>
      </c>
      <c r="V18" s="36">
        <v>3.0953885028427037</v>
      </c>
      <c r="W18" s="36">
        <v>2.1248339973439574</v>
      </c>
      <c r="X18" s="36">
        <v>0.62370062370062374</v>
      </c>
      <c r="Y18" s="36">
        <v>2.1656050955414012</v>
      </c>
      <c r="Z18" s="36">
        <v>2.6666666666666665</v>
      </c>
      <c r="AA18" s="36">
        <v>2.0419426048565121</v>
      </c>
      <c r="AB18" s="36">
        <v>1.4653865588681152</v>
      </c>
      <c r="AC18" s="36">
        <v>1.7208413001912044</v>
      </c>
      <c r="AD18" s="36">
        <v>1.2877442273534636</v>
      </c>
      <c r="AE18" s="36">
        <v>0.85287846481876339</v>
      </c>
      <c r="AF18" s="36">
        <v>0.44009779951100247</v>
      </c>
      <c r="AG18" s="36">
        <v>0.82559339525283804</v>
      </c>
      <c r="AH18" s="36">
        <v>1.0227272727272727</v>
      </c>
      <c r="AI18" s="36">
        <v>0.53372149442018435</v>
      </c>
      <c r="AJ18" s="36">
        <v>0.78781512605042026</v>
      </c>
      <c r="AK18" s="36">
        <v>0.30287733467945482</v>
      </c>
      <c r="AL18" s="36">
        <v>0.77707625060709085</v>
      </c>
      <c r="AM18" s="36">
        <v>0.34636318654131615</v>
      </c>
      <c r="AN18" s="36">
        <v>0.78124999999999989</v>
      </c>
      <c r="AO18" s="36">
        <v>0.73277967757694196</v>
      </c>
      <c r="AP18" s="36">
        <v>0.84230229293401959</v>
      </c>
      <c r="AQ18" s="36">
        <v>0.84459459459459463</v>
      </c>
      <c r="AR18" s="36">
        <v>0.95192765349833408</v>
      </c>
      <c r="AS18" s="36">
        <v>0.87674058793192367</v>
      </c>
      <c r="AT18" s="36">
        <v>0.87855297157622736</v>
      </c>
      <c r="AU18" s="36">
        <v>0.93414292386735165</v>
      </c>
      <c r="AV18" s="36">
        <v>0.71530758226037194</v>
      </c>
      <c r="AW18" s="37">
        <f>IFERROR((AV18/AU18)-1,"")</f>
        <v>-0.23426323319027176</v>
      </c>
      <c r="AX18" s="37">
        <f>IFERROR((AV18/AJ18)-1,"")</f>
        <v>-9.2036242250834621E-2</v>
      </c>
    </row>
    <row r="19" spans="1:50" ht="16.2">
      <c r="A19" s="25">
        <v>4</v>
      </c>
      <c r="B19" s="35" t="s">
        <v>38</v>
      </c>
      <c r="C19" s="35">
        <v>8001</v>
      </c>
      <c r="D19" s="36">
        <v>17.161113646736649</v>
      </c>
      <c r="E19" s="36">
        <v>17.844311377245511</v>
      </c>
      <c r="F19" s="36">
        <v>12.442698100851343</v>
      </c>
      <c r="G19" s="36">
        <v>11.68427594779366</v>
      </c>
      <c r="H19" s="36">
        <v>5.736250739207569</v>
      </c>
      <c r="I19" s="36">
        <v>4.6153846153846159</v>
      </c>
      <c r="J19" s="36">
        <v>4.2471042471042475</v>
      </c>
      <c r="K19" s="36">
        <v>3.5220994475138121</v>
      </c>
      <c r="L19" s="36">
        <v>2.2608695652173911</v>
      </c>
      <c r="M19" s="36">
        <v>3.7005887300252311</v>
      </c>
      <c r="N19" s="36">
        <v>1.3572679509632224</v>
      </c>
      <c r="O19" s="36">
        <v>1.0408635312259058</v>
      </c>
      <c r="P19" s="36">
        <v>2.1515892420537899</v>
      </c>
      <c r="Q19" s="36">
        <v>1.9052803483941207</v>
      </c>
      <c r="R19" s="36">
        <v>1.0091302258529553</v>
      </c>
      <c r="S19" s="36">
        <v>1.4249363867684479</v>
      </c>
      <c r="T19" s="36">
        <v>4.3434847728407391</v>
      </c>
      <c r="U19" s="36">
        <v>3.2435740514075886</v>
      </c>
      <c r="V19" s="36">
        <v>3.7012557832121611</v>
      </c>
      <c r="W19" s="36">
        <v>2.1263289555972484</v>
      </c>
      <c r="X19" s="36">
        <v>1.4508328855454058</v>
      </c>
      <c r="Y19" s="36">
        <v>1.4477766287487073</v>
      </c>
      <c r="Z19" s="36">
        <v>1.1025358324145533</v>
      </c>
      <c r="AA19" s="36">
        <v>1.4216084484159219</v>
      </c>
      <c r="AB19" s="36">
        <v>2.0872865275142316</v>
      </c>
      <c r="AC19" s="36">
        <v>1.9746835443037976</v>
      </c>
      <c r="AD19" s="36">
        <v>2.2948938611589216</v>
      </c>
      <c r="AE19" s="36">
        <v>2.3200475907198097</v>
      </c>
      <c r="AF19" s="36">
        <v>2.6077097505668934</v>
      </c>
      <c r="AG19" s="36">
        <v>2.5930851063829787</v>
      </c>
      <c r="AH19" s="36">
        <v>1.8674698795180722</v>
      </c>
      <c r="AI19" s="36">
        <v>1.704199634814364</v>
      </c>
      <c r="AJ19" s="36">
        <v>1.5725101921956901</v>
      </c>
      <c r="AK19" s="36">
        <v>1.1415525114155252</v>
      </c>
      <c r="AL19" s="36">
        <v>1.1425959780621573</v>
      </c>
      <c r="AM19" s="36">
        <v>1.8166804293971925</v>
      </c>
      <c r="AN19" s="36">
        <v>1.116751269035533</v>
      </c>
      <c r="AO19" s="36">
        <v>2.4319629415170816</v>
      </c>
      <c r="AP19" s="36">
        <v>4.2962962962962967</v>
      </c>
      <c r="AQ19" s="36">
        <v>3.1804733727810652</v>
      </c>
      <c r="AR19" s="36">
        <v>3.871499176276771</v>
      </c>
      <c r="AS19" s="36">
        <v>3.6874451273046529</v>
      </c>
      <c r="AT19" s="36">
        <v>2.4875621890547261</v>
      </c>
      <c r="AU19" s="36">
        <v>1.6812373907195697</v>
      </c>
      <c r="AV19" s="36">
        <v>1.6315431679129844</v>
      </c>
      <c r="AW19" s="37">
        <f t="shared" ref="AW19:AW82" si="0">IFERROR((AV19/AU19)-1,"")</f>
        <v>-2.9558123725356933E-2</v>
      </c>
      <c r="AX19" s="37">
        <f t="shared" ref="AX19:AX83" si="1">IFERROR((AV19/AJ19)-1,"")</f>
        <v>3.7540599743183023E-2</v>
      </c>
    </row>
    <row r="20" spans="1:50" ht="16.2">
      <c r="A20" s="23">
        <v>2</v>
      </c>
      <c r="B20" s="35" t="s">
        <v>39</v>
      </c>
      <c r="C20" s="35">
        <v>8003</v>
      </c>
      <c r="D20" s="36">
        <v>17.083333333333336</v>
      </c>
      <c r="E20" s="36">
        <v>12.414578587699317</v>
      </c>
      <c r="F20" s="36">
        <v>10.737812911725955</v>
      </c>
      <c r="G20" s="36">
        <v>1.8268812527185734</v>
      </c>
      <c r="H20" s="36">
        <v>3.2629558541266794</v>
      </c>
      <c r="I20" s="36">
        <v>4.0570175438596499</v>
      </c>
      <c r="J20" s="36">
        <v>2.2945570971184632</v>
      </c>
      <c r="K20" s="36">
        <v>2.855511136493432</v>
      </c>
      <c r="L20" s="36">
        <v>2.0202020202020203</v>
      </c>
      <c r="M20" s="36">
        <v>2.0374898125509375</v>
      </c>
      <c r="N20" s="36">
        <v>2.5951557093425603</v>
      </c>
      <c r="O20" s="36">
        <v>1.3022002694207455</v>
      </c>
      <c r="P20" s="36">
        <v>1.0579345088161207</v>
      </c>
      <c r="Q20" s="36">
        <v>3.2712915961646925</v>
      </c>
      <c r="R20" s="36">
        <v>2.3688663282571913</v>
      </c>
      <c r="S20" s="36">
        <v>3.4847542003733665</v>
      </c>
      <c r="T20" s="36">
        <v>1.6103059581320451</v>
      </c>
      <c r="U20" s="36">
        <v>1.6519174041297935</v>
      </c>
      <c r="V20" s="36">
        <v>0.82701585113714682</v>
      </c>
      <c r="W20" s="36">
        <v>1.25</v>
      </c>
      <c r="X20" s="36">
        <v>1.8573996405032953</v>
      </c>
      <c r="Y20" s="36">
        <v>0.57736720554272514</v>
      </c>
      <c r="Z20" s="36">
        <v>2.1308980213089801</v>
      </c>
      <c r="AA20" s="36">
        <v>1.0406811731315042</v>
      </c>
      <c r="AB20" s="36">
        <v>1.331203407880724</v>
      </c>
      <c r="AC20" s="36">
        <v>1.2135922330097086</v>
      </c>
      <c r="AD20" s="36">
        <v>1.3302486986697513</v>
      </c>
      <c r="AE20" s="36">
        <v>1.9075144508670518</v>
      </c>
      <c r="AF20" s="36">
        <v>0.59847660500544075</v>
      </c>
      <c r="AG20" s="36">
        <v>1.7048794826572602</v>
      </c>
      <c r="AH20" s="36">
        <v>0.81607030759573129</v>
      </c>
      <c r="AI20" s="36">
        <v>0.96536059057353785</v>
      </c>
      <c r="AJ20" s="36">
        <v>1.0465116279069768</v>
      </c>
      <c r="AK20" s="36">
        <v>0.89399744572158368</v>
      </c>
      <c r="AL20" s="36">
        <v>1.5078407720144755</v>
      </c>
      <c r="AM20" s="36">
        <v>0.88443396226415094</v>
      </c>
      <c r="AN20" s="36">
        <v>3.9711191335740073</v>
      </c>
      <c r="AO20" s="36">
        <v>4.9513704686118478</v>
      </c>
      <c r="AP20" s="36">
        <v>4.1587901701323249</v>
      </c>
      <c r="AQ20" s="36">
        <v>3.2527105921601334</v>
      </c>
      <c r="AR20" s="36">
        <v>1.7857142857142858</v>
      </c>
      <c r="AS20" s="36">
        <v>2.6213592233009706</v>
      </c>
      <c r="AT20" s="36">
        <v>2.003484320557491</v>
      </c>
      <c r="AU20" s="36">
        <v>1.937657961246841</v>
      </c>
      <c r="AV20" s="36">
        <v>2.6109660574412534</v>
      </c>
      <c r="AW20" s="37">
        <f t="shared" si="0"/>
        <v>0.3474855261664207</v>
      </c>
      <c r="AX20" s="37">
        <f t="shared" si="1"/>
        <v>1.4949231215549754</v>
      </c>
    </row>
    <row r="21" spans="1:50" ht="16.2">
      <c r="A21" s="23">
        <v>2</v>
      </c>
      <c r="B21" s="35" t="s">
        <v>40</v>
      </c>
      <c r="C21" s="35">
        <v>8004</v>
      </c>
      <c r="D21" s="36">
        <v>0.78397212543554007</v>
      </c>
      <c r="E21" s="36">
        <v>2.9982743744607419</v>
      </c>
      <c r="F21" s="36">
        <v>9.3384154641982047</v>
      </c>
      <c r="G21" s="36">
        <v>14.979142965491087</v>
      </c>
      <c r="H21" s="36">
        <v>3.0524220305242205</v>
      </c>
      <c r="I21" s="36">
        <v>2.061855670103093</v>
      </c>
      <c r="J21" s="36">
        <v>1.4571948998178508</v>
      </c>
      <c r="K21" s="36">
        <v>1.3142636258214146</v>
      </c>
      <c r="L21" s="36">
        <v>0.88949709202873761</v>
      </c>
      <c r="M21" s="36">
        <v>0.28620492272467091</v>
      </c>
      <c r="N21" s="36">
        <v>1.1439114391143912</v>
      </c>
      <c r="O21" s="36">
        <v>1.3383521539104977</v>
      </c>
      <c r="P21" s="36">
        <v>1.9252548131370331</v>
      </c>
      <c r="Q21" s="36">
        <v>2.2294138798993171</v>
      </c>
      <c r="R21" s="36">
        <v>2.0344287949921753</v>
      </c>
      <c r="S21" s="36">
        <v>1.0858143607705779</v>
      </c>
      <c r="T21" s="36">
        <v>0.99337748344370869</v>
      </c>
      <c r="U21" s="36">
        <v>0.69740410693529642</v>
      </c>
      <c r="V21" s="36">
        <v>0.61215566243987751</v>
      </c>
      <c r="W21" s="36">
        <v>0.75365049458313704</v>
      </c>
      <c r="X21" s="36">
        <v>0.68742418115649007</v>
      </c>
      <c r="Y21" s="36">
        <v>1.0144153764014949</v>
      </c>
      <c r="Z21" s="36">
        <v>0.34344590726960506</v>
      </c>
      <c r="AA21" s="36">
        <v>3.7853107344632768</v>
      </c>
      <c r="AB21" s="36">
        <v>3.269330565646082</v>
      </c>
      <c r="AC21" s="36">
        <v>0.95648015303682443</v>
      </c>
      <c r="AD21" s="36">
        <v>1.5135135135135136</v>
      </c>
      <c r="AE21" s="36">
        <v>1.4669926650366749</v>
      </c>
      <c r="AF21" s="36">
        <v>1.0204081632653061</v>
      </c>
      <c r="AG21" s="36">
        <v>0.95184770436730126</v>
      </c>
      <c r="AH21" s="36">
        <v>0.54734537493158186</v>
      </c>
      <c r="AI21" s="36">
        <v>0.42417815482502652</v>
      </c>
      <c r="AJ21" s="36">
        <v>0.447427293064877</v>
      </c>
      <c r="AK21" s="36">
        <v>0.55452865064695012</v>
      </c>
      <c r="AL21" s="36">
        <v>1.4038876889848813</v>
      </c>
      <c r="AM21" s="36">
        <v>2.704135737009544</v>
      </c>
      <c r="AN21" s="36">
        <v>4.4144696505211529</v>
      </c>
      <c r="AO21" s="36">
        <v>5.8155080213903743</v>
      </c>
      <c r="AP21" s="36">
        <v>3.5353535353535355</v>
      </c>
      <c r="AQ21" s="36">
        <v>4.12821758135017</v>
      </c>
      <c r="AR21" s="36">
        <v>2.2938623682579045</v>
      </c>
      <c r="AS21" s="36">
        <v>2.6909090909090909</v>
      </c>
      <c r="AT21" s="36">
        <v>2.1024967148488831</v>
      </c>
      <c r="AU21" s="36">
        <v>1.0047281323877069</v>
      </c>
      <c r="AV21" s="36">
        <v>1.4232673267326732</v>
      </c>
      <c r="AW21" s="37">
        <f t="shared" si="0"/>
        <v>0.41656959813628425</v>
      </c>
      <c r="AX21" s="37">
        <f t="shared" si="1"/>
        <v>2.1810024752475243</v>
      </c>
    </row>
    <row r="22" spans="1:50" ht="16.2">
      <c r="A22" s="25">
        <v>4</v>
      </c>
      <c r="B22" s="35" t="s">
        <v>41</v>
      </c>
      <c r="C22" s="35">
        <v>8005</v>
      </c>
      <c r="D22" s="36">
        <v>10.71197111378576</v>
      </c>
      <c r="E22" s="36">
        <v>10.847797062750335</v>
      </c>
      <c r="F22" s="36">
        <v>10.965191890858089</v>
      </c>
      <c r="G22" s="36">
        <v>8.4368356271679534</v>
      </c>
      <c r="H22" s="36">
        <v>4.3268704129696571</v>
      </c>
      <c r="I22" s="36">
        <v>4.343547933651954</v>
      </c>
      <c r="J22" s="36">
        <v>3.5488640946363756</v>
      </c>
      <c r="K22" s="36">
        <v>2.4200518582541055</v>
      </c>
      <c r="L22" s="36">
        <v>3.9715146535195838</v>
      </c>
      <c r="M22" s="36">
        <v>4.4608223429014737</v>
      </c>
      <c r="N22" s="36">
        <v>3.8267503383782455</v>
      </c>
      <c r="O22" s="36">
        <v>3.0788745387453873</v>
      </c>
      <c r="P22" s="36">
        <v>3.770246359058119</v>
      </c>
      <c r="Q22" s="36">
        <v>3.4913858819942063</v>
      </c>
      <c r="R22" s="36">
        <v>2.9327286470143612</v>
      </c>
      <c r="S22" s="36">
        <v>3.7756202804746493</v>
      </c>
      <c r="T22" s="36">
        <v>2.409301022552178</v>
      </c>
      <c r="U22" s="36">
        <v>2.042278753135077</v>
      </c>
      <c r="V22" s="36">
        <v>3.371462974111981</v>
      </c>
      <c r="W22" s="36">
        <v>2.220131702728128</v>
      </c>
      <c r="X22" s="36">
        <v>1.4557074383099593</v>
      </c>
      <c r="Y22" s="36">
        <v>1.1896178803172315</v>
      </c>
      <c r="Z22" s="36">
        <v>1.262340184495873</v>
      </c>
      <c r="AA22" s="36">
        <v>1.226505256451099</v>
      </c>
      <c r="AB22" s="36">
        <v>1.2014266941993617</v>
      </c>
      <c r="AC22" s="36">
        <v>0.92917251051893412</v>
      </c>
      <c r="AD22" s="36">
        <v>0.9356725146198831</v>
      </c>
      <c r="AE22" s="36">
        <v>1.0221148485411633</v>
      </c>
      <c r="AF22" s="36">
        <v>0.88046054859464951</v>
      </c>
      <c r="AG22" s="36">
        <v>1.2012644889357218</v>
      </c>
      <c r="AH22" s="36">
        <v>0.86938522045125233</v>
      </c>
      <c r="AI22" s="36">
        <v>0.86122528870620463</v>
      </c>
      <c r="AJ22" s="36">
        <v>0.67502410800385726</v>
      </c>
      <c r="AK22" s="36">
        <v>0.5382545174932718</v>
      </c>
      <c r="AL22" s="36">
        <v>0.86528673227010522</v>
      </c>
      <c r="AM22" s="36">
        <v>0.5249737513124344</v>
      </c>
      <c r="AN22" s="36">
        <v>1.361483820047356</v>
      </c>
      <c r="AO22" s="36">
        <v>1.1587721081520634</v>
      </c>
      <c r="AP22" s="36">
        <v>1.2670378191591476</v>
      </c>
      <c r="AQ22" s="36">
        <v>1.5306122448979591</v>
      </c>
      <c r="AR22" s="36">
        <v>1.0366826156299842</v>
      </c>
      <c r="AS22" s="36">
        <v>0.98911968348170132</v>
      </c>
      <c r="AT22" s="36">
        <v>0.84244080145719491</v>
      </c>
      <c r="AU22" s="36">
        <v>0.96618357487922713</v>
      </c>
      <c r="AV22" s="36">
        <v>0.95153795087408721</v>
      </c>
      <c r="AW22" s="37">
        <f t="shared" si="0"/>
        <v>-1.5158220845319814E-2</v>
      </c>
      <c r="AX22" s="37">
        <f t="shared" si="1"/>
        <v>0.4096355072234692</v>
      </c>
    </row>
    <row r="23" spans="1:50" ht="16.2">
      <c r="A23" s="41">
        <v>1</v>
      </c>
      <c r="B23" s="35" t="s">
        <v>42</v>
      </c>
      <c r="C23" s="35">
        <v>8006</v>
      </c>
      <c r="D23" s="36">
        <v>13.728995352163032</v>
      </c>
      <c r="E23" s="36">
        <v>12.905860731059834</v>
      </c>
      <c r="F23" s="36">
        <v>10.856306416199072</v>
      </c>
      <c r="G23" s="36">
        <v>6.3927749247387995</v>
      </c>
      <c r="H23" s="36">
        <v>2.6378421261404204</v>
      </c>
      <c r="I23" s="36">
        <v>2.3650697392359006</v>
      </c>
      <c r="J23" s="36">
        <v>3.1919545255793613</v>
      </c>
      <c r="K23" s="36">
        <v>4.0866873065015481</v>
      </c>
      <c r="L23" s="36">
        <v>3.5016286644951138</v>
      </c>
      <c r="M23" s="36">
        <v>8.5466179159049371</v>
      </c>
      <c r="N23" s="36">
        <v>6.0344827586206895</v>
      </c>
      <c r="O23" s="36">
        <v>6.3496426608026386</v>
      </c>
      <c r="P23" s="36">
        <v>4.1633306645316255</v>
      </c>
      <c r="Q23" s="36">
        <v>4.3978748524203066</v>
      </c>
      <c r="R23" s="36">
        <v>5.5310385407472786</v>
      </c>
      <c r="S23" s="36">
        <v>5.4585757827653083</v>
      </c>
      <c r="T23" s="36">
        <v>3.1534860803153482</v>
      </c>
      <c r="U23" s="36">
        <v>3.0520646319569118</v>
      </c>
      <c r="V23" s="36">
        <v>3.2670932974065341</v>
      </c>
      <c r="W23" s="36">
        <v>3.0754289414049856</v>
      </c>
      <c r="X23" s="36">
        <v>2.9725829725829729</v>
      </c>
      <c r="Y23" s="36">
        <v>3.1323185011709604</v>
      </c>
      <c r="Z23" s="36">
        <v>3.2051282051282048</v>
      </c>
      <c r="AA23" s="36">
        <v>2.9290993703805093</v>
      </c>
      <c r="AB23" s="36">
        <v>2.916160388821385</v>
      </c>
      <c r="AC23" s="36">
        <v>2.3900054318305268</v>
      </c>
      <c r="AD23" s="36">
        <v>4.0725326991676578</v>
      </c>
      <c r="AE23" s="36">
        <v>4.1137123745819402</v>
      </c>
      <c r="AF23" s="36">
        <v>3.7883736120182885</v>
      </c>
      <c r="AG23" s="36">
        <v>3.4741144414168939</v>
      </c>
      <c r="AH23" s="36">
        <v>2.8298670303443574</v>
      </c>
      <c r="AI23" s="36">
        <v>2.168021680216802</v>
      </c>
      <c r="AJ23" s="36">
        <v>2.0368574199806013</v>
      </c>
      <c r="AK23" s="36">
        <v>1.967005076142132</v>
      </c>
      <c r="AL23" s="36">
        <v>1.6091281451141017</v>
      </c>
      <c r="AM23" s="36">
        <v>1.577287066246057</v>
      </c>
      <c r="AN23" s="36">
        <v>2.864214992927864</v>
      </c>
      <c r="AO23" s="36">
        <v>6.5532223026792176</v>
      </c>
      <c r="AP23" s="36">
        <v>5.3300533005330051</v>
      </c>
      <c r="AQ23" s="36">
        <v>5.5299539170506913</v>
      </c>
      <c r="AR23" s="36">
        <v>4.7939778129952462</v>
      </c>
      <c r="AS23" s="36">
        <v>4.3680297397769516</v>
      </c>
      <c r="AT23" s="36">
        <v>4.5086119554204664</v>
      </c>
      <c r="AU23" s="36">
        <v>3.569995988768552</v>
      </c>
      <c r="AV23" s="36">
        <v>4.604726976365118</v>
      </c>
      <c r="AW23" s="37">
        <f t="shared" si="0"/>
        <v>0.2898409384357572</v>
      </c>
      <c r="AX23" s="37">
        <f t="shared" si="1"/>
        <v>1.2607016726821128</v>
      </c>
    </row>
    <row r="24" spans="1:50" ht="16.2">
      <c r="A24" s="23">
        <v>2</v>
      </c>
      <c r="B24" s="35" t="s">
        <v>43</v>
      </c>
      <c r="C24" s="35">
        <v>8009</v>
      </c>
      <c r="D24" s="36">
        <v>6.5056360708534617</v>
      </c>
      <c r="E24" s="36">
        <v>7.7126779212181393</v>
      </c>
      <c r="F24" s="36">
        <v>3.19971870604782</v>
      </c>
      <c r="G24" s="36">
        <v>2.1762493283181086</v>
      </c>
      <c r="H24" s="36">
        <v>2.6833073322932921</v>
      </c>
      <c r="I24" s="36">
        <v>0.34278591461514485</v>
      </c>
      <c r="J24" s="36">
        <v>2.6902654867256639</v>
      </c>
      <c r="K24" s="36">
        <v>0.8406725380304243</v>
      </c>
      <c r="L24" s="36">
        <v>0.4333694474539545</v>
      </c>
      <c r="M24" s="36">
        <v>0.6575619625695498</v>
      </c>
      <c r="N24" s="36">
        <v>0.50139275766016711</v>
      </c>
      <c r="O24" s="36">
        <v>0.49962528103922055</v>
      </c>
      <c r="P24" s="36">
        <v>0.26564344746162927</v>
      </c>
      <c r="Q24" s="36">
        <v>1.8117229129662522</v>
      </c>
      <c r="R24" s="36">
        <v>1.4358974358974359</v>
      </c>
      <c r="S24" s="36">
        <v>1.5384615384615385</v>
      </c>
      <c r="T24" s="36">
        <v>0.53865652724968316</v>
      </c>
      <c r="U24" s="36">
        <v>0.83491461100569253</v>
      </c>
      <c r="V24" s="36">
        <v>0.82747207281754231</v>
      </c>
      <c r="W24" s="36">
        <v>0.67425200168563004</v>
      </c>
      <c r="X24" s="36">
        <v>0.60483870967741937</v>
      </c>
      <c r="Y24" s="36">
        <v>0.29400955531054757</v>
      </c>
      <c r="Z24" s="36">
        <v>0.47543581616481773</v>
      </c>
      <c r="AA24" s="36">
        <v>0.87512622012790309</v>
      </c>
      <c r="AB24" s="36">
        <v>0.33834586466165412</v>
      </c>
      <c r="AC24" s="36">
        <v>0.42417815482502652</v>
      </c>
      <c r="AD24" s="36">
        <v>0.2459592410400562</v>
      </c>
      <c r="AE24" s="36">
        <v>0.20718232044198895</v>
      </c>
      <c r="AF24" s="36">
        <v>1.0372646945831732</v>
      </c>
      <c r="AG24" s="36">
        <v>1.5069066555043951</v>
      </c>
      <c r="AH24" s="36">
        <v>1.504950495049505</v>
      </c>
      <c r="AI24" s="36">
        <v>0.53475935828877008</v>
      </c>
      <c r="AJ24" s="36">
        <v>1.2161632012553945</v>
      </c>
      <c r="AK24" s="36">
        <v>1.1755168220510741</v>
      </c>
      <c r="AL24" s="36">
        <v>0.93492894540014959</v>
      </c>
      <c r="AM24" s="36">
        <v>0.39370078740157477</v>
      </c>
      <c r="AN24" s="36">
        <v>1.6774685474647351</v>
      </c>
      <c r="AO24" s="36">
        <v>2.6464208242950109</v>
      </c>
      <c r="AP24" s="36">
        <v>2.2356776897997208</v>
      </c>
      <c r="AQ24" s="36">
        <v>1.2345679012345678</v>
      </c>
      <c r="AR24" s="36">
        <v>1.1092150170648463</v>
      </c>
      <c r="AS24" s="36">
        <v>0.79641612742658041</v>
      </c>
      <c r="AT24" s="36">
        <v>0.94295143800094294</v>
      </c>
      <c r="AU24" s="36">
        <v>0.89118198874296439</v>
      </c>
      <c r="AV24" s="36">
        <v>1.002004008016032</v>
      </c>
      <c r="AW24" s="37">
        <f t="shared" si="0"/>
        <v>0.12435397110009472</v>
      </c>
      <c r="AX24" s="37">
        <f t="shared" si="1"/>
        <v>-0.17609412373133382</v>
      </c>
    </row>
    <row r="25" spans="1:50" ht="16.2">
      <c r="A25" s="25">
        <v>4</v>
      </c>
      <c r="B25" s="35" t="s">
        <v>44</v>
      </c>
      <c r="C25" s="35">
        <v>8010</v>
      </c>
      <c r="D25" s="36">
        <v>10.874251497005988</v>
      </c>
      <c r="E25" s="36">
        <v>12.353597322922477</v>
      </c>
      <c r="F25" s="36">
        <v>11.452004860267314</v>
      </c>
      <c r="G25" s="36">
        <v>6.3160422670509124</v>
      </c>
      <c r="H25" s="36">
        <v>1.870425589590675</v>
      </c>
      <c r="I25" s="36">
        <v>0.60590094836670183</v>
      </c>
      <c r="J25" s="36">
        <v>2.3875345564212114</v>
      </c>
      <c r="K25" s="36">
        <v>2.3642172523961662</v>
      </c>
      <c r="L25" s="36">
        <v>1.1293634496919918</v>
      </c>
      <c r="M25" s="36">
        <v>2.609992542878449</v>
      </c>
      <c r="N25" s="36">
        <v>1.4361140443505807</v>
      </c>
      <c r="O25" s="36">
        <v>1.7229336437718277</v>
      </c>
      <c r="P25" s="36">
        <v>1.6166281755196306</v>
      </c>
      <c r="Q25" s="36">
        <v>4.0663456393793469</v>
      </c>
      <c r="R25" s="36">
        <v>2.8794402583423038</v>
      </c>
      <c r="S25" s="36">
        <v>1.8848957024377986</v>
      </c>
      <c r="T25" s="36">
        <v>2.8468953149518046</v>
      </c>
      <c r="U25" s="36">
        <v>3.6349372384937237</v>
      </c>
      <c r="V25" s="36">
        <v>2.8431672271476613</v>
      </c>
      <c r="W25" s="36">
        <v>1.7527386541471048</v>
      </c>
      <c r="X25" s="36">
        <v>1.8315018315018317</v>
      </c>
      <c r="Y25" s="36">
        <v>1.1041902604756513</v>
      </c>
      <c r="Z25" s="36">
        <v>2.5256314078519631</v>
      </c>
      <c r="AA25" s="36">
        <v>1.9698132514709643</v>
      </c>
      <c r="AB25" s="36">
        <v>1.5057811239580534</v>
      </c>
      <c r="AC25" s="36">
        <v>1.5337423312883436</v>
      </c>
      <c r="AD25" s="36">
        <v>1.834108951546674</v>
      </c>
      <c r="AE25" s="36">
        <v>2.0697476609016161</v>
      </c>
      <c r="AF25" s="36">
        <v>0.85265121236344255</v>
      </c>
      <c r="AG25" s="36">
        <v>2.2328073831497468</v>
      </c>
      <c r="AH25" s="36">
        <v>1.7432646592709984</v>
      </c>
      <c r="AI25" s="36">
        <v>1.6364177328176139</v>
      </c>
      <c r="AJ25" s="36">
        <v>1.5968063872255489</v>
      </c>
      <c r="AK25" s="36">
        <v>0.86761824797089293</v>
      </c>
      <c r="AL25" s="36">
        <v>0.74748890446157434</v>
      </c>
      <c r="AM25" s="36">
        <v>0.73011077542799596</v>
      </c>
      <c r="AN25" s="36">
        <v>1.7142857142857142</v>
      </c>
      <c r="AO25" s="36">
        <v>3.2287541882424615</v>
      </c>
      <c r="AP25" s="36">
        <v>2.9391182645206442</v>
      </c>
      <c r="AQ25" s="36">
        <v>2.2494211048627193</v>
      </c>
      <c r="AR25" s="36">
        <v>2.887228260869565</v>
      </c>
      <c r="AS25" s="36">
        <v>2.5796661608497726</v>
      </c>
      <c r="AT25" s="36">
        <v>2.4277456647398843</v>
      </c>
      <c r="AU25" s="36">
        <v>2.4816497728067111</v>
      </c>
      <c r="AV25" s="36">
        <v>1.9443513241702985</v>
      </c>
      <c r="AW25" s="37">
        <f t="shared" si="0"/>
        <v>-0.21650857204912344</v>
      </c>
      <c r="AX25" s="37">
        <f t="shared" si="1"/>
        <v>0.21765001676164952</v>
      </c>
    </row>
    <row r="26" spans="1:50" ht="16.2">
      <c r="A26" s="24">
        <v>3</v>
      </c>
      <c r="B26" s="35" t="s">
        <v>45</v>
      </c>
      <c r="C26" s="35">
        <v>8011</v>
      </c>
      <c r="D26" s="36">
        <v>2.1588594704684319</v>
      </c>
      <c r="E26" s="36">
        <v>10.44776119402985</v>
      </c>
      <c r="F26" s="36">
        <v>13.679468942626837</v>
      </c>
      <c r="G26" s="36">
        <v>4.6493666975594694</v>
      </c>
      <c r="H26" s="36">
        <v>1.1593669488406331</v>
      </c>
      <c r="I26" s="36">
        <v>1.4890282131661443</v>
      </c>
      <c r="J26" s="36">
        <v>3.5232709873858203</v>
      </c>
      <c r="K26" s="36">
        <v>2.8055031022390073</v>
      </c>
      <c r="L26" s="36">
        <v>1.3742331288343559</v>
      </c>
      <c r="M26" s="36">
        <v>2.9230769230769229</v>
      </c>
      <c r="N26" s="36">
        <v>2.0657787442239739</v>
      </c>
      <c r="O26" s="36">
        <v>0.7953723788864786</v>
      </c>
      <c r="P26" s="36">
        <v>0.82224909310761785</v>
      </c>
      <c r="Q26" s="36">
        <v>1.0414308354086483</v>
      </c>
      <c r="R26" s="36">
        <v>1.2015693967631191</v>
      </c>
      <c r="S26" s="36">
        <v>1.6542404473438956</v>
      </c>
      <c r="T26" s="36">
        <v>0.61556791104050834</v>
      </c>
      <c r="U26" s="36">
        <v>1.0633156114064766</v>
      </c>
      <c r="V26" s="36">
        <v>2.3985239852398523</v>
      </c>
      <c r="W26" s="36">
        <v>0.9644163618224143</v>
      </c>
      <c r="X26" s="36">
        <v>1.1588275391956373</v>
      </c>
      <c r="Y26" s="36">
        <v>1.9984012789768186</v>
      </c>
      <c r="Z26" s="36">
        <v>2.3163228374954761</v>
      </c>
      <c r="AA26" s="36">
        <v>2.5771447948457107</v>
      </c>
      <c r="AB26" s="36">
        <v>2.2822365918600229</v>
      </c>
      <c r="AC26" s="36">
        <v>1.4419610670511898</v>
      </c>
      <c r="AD26" s="36">
        <v>2.1219135802469133</v>
      </c>
      <c r="AE26" s="36">
        <v>1.8927444794952681</v>
      </c>
      <c r="AF26" s="36">
        <v>1.5902366863905326</v>
      </c>
      <c r="AG26" s="36">
        <v>2.204724409448819</v>
      </c>
      <c r="AH26" s="36">
        <v>1.8264840182648401</v>
      </c>
      <c r="AI26" s="36">
        <v>1.2576219512195124</v>
      </c>
      <c r="AJ26" s="36">
        <v>1.5105740181268883</v>
      </c>
      <c r="AK26" s="36">
        <v>1.9461697722567288</v>
      </c>
      <c r="AL26" s="36">
        <v>2.1916790490341751</v>
      </c>
      <c r="AM26" s="36">
        <v>1.5450361604207756</v>
      </c>
      <c r="AN26" s="36">
        <v>4</v>
      </c>
      <c r="AO26" s="36">
        <v>5.6102362204724407</v>
      </c>
      <c r="AP26" s="36">
        <v>4.9959049959049953</v>
      </c>
      <c r="AQ26" s="36">
        <v>3.4597471723220226</v>
      </c>
      <c r="AR26" s="36">
        <v>3.0496453900709222</v>
      </c>
      <c r="AS26" s="36">
        <v>2.5620170801138675</v>
      </c>
      <c r="AT26" s="36">
        <v>2.0574367766823833</v>
      </c>
      <c r="AU26" s="36">
        <v>3.5314384151593456</v>
      </c>
      <c r="AV26" s="36">
        <v>3.1172686788718456</v>
      </c>
      <c r="AW26" s="37">
        <f t="shared" si="0"/>
        <v>-0.11728074727555793</v>
      </c>
      <c r="AX26" s="37">
        <f t="shared" si="1"/>
        <v>1.0636318654131616</v>
      </c>
    </row>
    <row r="27" spans="1:50" ht="16.2">
      <c r="A27" s="25">
        <v>4</v>
      </c>
      <c r="B27" s="35" t="s">
        <v>46</v>
      </c>
      <c r="C27" s="35">
        <v>8012</v>
      </c>
      <c r="D27" s="36">
        <v>2.3118957545187055</v>
      </c>
      <c r="E27" s="36">
        <v>4.8957388939256576</v>
      </c>
      <c r="F27" s="36">
        <v>1.2132524498366775</v>
      </c>
      <c r="G27" s="36">
        <v>2.4604569420035149</v>
      </c>
      <c r="H27" s="36">
        <v>0.61699098243948747</v>
      </c>
      <c r="I27" s="36">
        <v>0.30785017957927147</v>
      </c>
      <c r="J27" s="36">
        <v>0.86000955566172954</v>
      </c>
      <c r="K27" s="36">
        <v>0.5714285714285714</v>
      </c>
      <c r="L27" s="36">
        <v>0.39662865642042633</v>
      </c>
      <c r="M27" s="36">
        <v>0.50035739814152969</v>
      </c>
      <c r="N27" s="36">
        <v>0.50188205771643668</v>
      </c>
      <c r="O27" s="36">
        <v>0.31236055332440876</v>
      </c>
      <c r="P27" s="36">
        <v>0.1404494382022472</v>
      </c>
      <c r="Q27" s="36">
        <v>0.22593764121102577</v>
      </c>
      <c r="R27" s="36">
        <v>0.7346189164370982</v>
      </c>
      <c r="S27" s="36">
        <v>1.1759172154280337</v>
      </c>
      <c r="T27" s="36">
        <v>0.13192612137203166</v>
      </c>
      <c r="U27" s="36">
        <v>0.51572975760701389</v>
      </c>
      <c r="V27" s="36">
        <v>0.15690376569037656</v>
      </c>
      <c r="W27" s="36">
        <v>0.6478209658421672</v>
      </c>
      <c r="X27" s="36">
        <v>1.4764338444065872</v>
      </c>
      <c r="Y27" s="36">
        <v>1.1838006230529594</v>
      </c>
      <c r="Z27" s="36">
        <v>0.33947623666343352</v>
      </c>
      <c r="AA27" s="36">
        <v>0.2067539627842867</v>
      </c>
      <c r="AB27" s="36">
        <v>1.8987341772151898</v>
      </c>
      <c r="AC27" s="36">
        <v>0.13089005235602094</v>
      </c>
      <c r="AD27" s="36">
        <v>0.10405827263267431</v>
      </c>
      <c r="AE27" s="36">
        <v>0.65075921908893708</v>
      </c>
      <c r="AF27" s="36">
        <v>0.27563395810363833</v>
      </c>
      <c r="AG27" s="36">
        <v>0.38652678078409719</v>
      </c>
      <c r="AH27" s="36">
        <v>0.78431372549019607</v>
      </c>
      <c r="AI27" s="36">
        <v>0.29429075927015896</v>
      </c>
      <c r="AJ27" s="36">
        <v>0.34324942791762014</v>
      </c>
      <c r="AK27" s="36">
        <v>0.97680097680097688</v>
      </c>
      <c r="AL27" s="36">
        <v>0.46975924838520255</v>
      </c>
      <c r="AM27" s="36">
        <v>0.97455332972387665</v>
      </c>
      <c r="AN27" s="36">
        <v>0.99067599067599066</v>
      </c>
      <c r="AO27" s="36">
        <v>1.2578616352201257</v>
      </c>
      <c r="AP27" s="36">
        <v>0.43997485857950974</v>
      </c>
      <c r="AQ27" s="36">
        <v>1.1325028312570782</v>
      </c>
      <c r="AR27" s="36">
        <v>0.69052102950408034</v>
      </c>
      <c r="AS27" s="36">
        <v>0.51357300073367573</v>
      </c>
      <c r="AT27" s="36">
        <v>0.9375</v>
      </c>
      <c r="AU27" s="36">
        <v>1.10573600552868</v>
      </c>
      <c r="AV27" s="36">
        <v>0.84985835694050993</v>
      </c>
      <c r="AW27" s="37">
        <f t="shared" si="0"/>
        <v>-0.23140934844192629</v>
      </c>
      <c r="AX27" s="37">
        <f t="shared" si="1"/>
        <v>1.4759206798866855</v>
      </c>
    </row>
    <row r="28" spans="1:50" ht="16.2">
      <c r="A28" s="25">
        <v>4</v>
      </c>
      <c r="B28" s="35" t="s">
        <v>47</v>
      </c>
      <c r="C28" s="35">
        <v>8014</v>
      </c>
      <c r="D28" s="36">
        <v>8.185053380782918</v>
      </c>
      <c r="E28" s="36">
        <v>7.116883116883117</v>
      </c>
      <c r="F28" s="36">
        <v>1.1640211640211642</v>
      </c>
      <c r="G28" s="36">
        <v>3.7170882808466699</v>
      </c>
      <c r="H28" s="36">
        <v>2.8874484384207428</v>
      </c>
      <c r="I28" s="36">
        <v>3.7394451145958989</v>
      </c>
      <c r="J28" s="36">
        <v>1.7923036373220875</v>
      </c>
      <c r="K28" s="36">
        <v>1.3040901007705987</v>
      </c>
      <c r="L28" s="36">
        <v>1.4616935483870968</v>
      </c>
      <c r="M28" s="36">
        <v>1.836266258607498</v>
      </c>
      <c r="N28" s="36">
        <v>1.0199350950394066</v>
      </c>
      <c r="O28" s="36">
        <v>0.86455331412103742</v>
      </c>
      <c r="P28" s="36">
        <v>0.80606922712185869</v>
      </c>
      <c r="Q28" s="36">
        <v>0.72150072150072153</v>
      </c>
      <c r="R28" s="36">
        <v>1.0248901903367498</v>
      </c>
      <c r="S28" s="36">
        <v>0.37194473963868224</v>
      </c>
      <c r="T28" s="36">
        <v>0.81466395112016288</v>
      </c>
      <c r="U28" s="36">
        <v>0.87770626097132831</v>
      </c>
      <c r="V28" s="36">
        <v>0.42501517911353981</v>
      </c>
      <c r="W28" s="36">
        <v>0.60753341433778851</v>
      </c>
      <c r="X28" s="36">
        <v>0.99320439100888658</v>
      </c>
      <c r="Y28" s="36">
        <v>0.46756282875511396</v>
      </c>
      <c r="Z28" s="36">
        <v>0.46029919447640971</v>
      </c>
      <c r="AA28" s="36">
        <v>0.83945435466946494</v>
      </c>
      <c r="AB28" s="36">
        <v>0.90233545647558389</v>
      </c>
      <c r="AC28" s="36">
        <v>0.72016460905349788</v>
      </c>
      <c r="AD28" s="36">
        <v>1.1235955056179774</v>
      </c>
      <c r="AE28" s="36">
        <v>1.2223515715948778</v>
      </c>
      <c r="AF28" s="36">
        <v>0.57397959183673475</v>
      </c>
      <c r="AG28" s="36">
        <v>1.5246015246015245</v>
      </c>
      <c r="AH28" s="36">
        <v>1.6440314510364546</v>
      </c>
      <c r="AI28" s="36">
        <v>1.0125074449076832</v>
      </c>
      <c r="AJ28" s="36">
        <v>0.62893081761006298</v>
      </c>
      <c r="AK28" s="36">
        <v>1.1487303506650546</v>
      </c>
      <c r="AL28" s="36">
        <v>0.94339622641509424</v>
      </c>
      <c r="AM28" s="36">
        <v>0.67151650811415775</v>
      </c>
      <c r="AN28" s="36">
        <v>1.3870541611624834</v>
      </c>
      <c r="AO28" s="36">
        <v>1.3934970139349701</v>
      </c>
      <c r="AP28" s="36">
        <v>1.4745308310991958</v>
      </c>
      <c r="AQ28" s="36">
        <v>1.3221153846153846</v>
      </c>
      <c r="AR28" s="36">
        <v>1.1541072640868975</v>
      </c>
      <c r="AS28" s="36">
        <v>0.9441384736428009</v>
      </c>
      <c r="AT28" s="36">
        <v>1.4014839241549875</v>
      </c>
      <c r="AU28" s="36">
        <v>1.3850415512465375</v>
      </c>
      <c r="AV28" s="36">
        <v>0.26666666666666666</v>
      </c>
      <c r="AW28" s="37">
        <f t="shared" si="0"/>
        <v>-0.80746666666666667</v>
      </c>
      <c r="AX28" s="37">
        <f t="shared" si="1"/>
        <v>-0.57600000000000007</v>
      </c>
    </row>
    <row r="29" spans="1:50" ht="16.2">
      <c r="A29" s="25">
        <v>4</v>
      </c>
      <c r="B29" s="35" t="s">
        <v>48</v>
      </c>
      <c r="C29" s="35">
        <v>8015</v>
      </c>
      <c r="D29" s="36">
        <v>18.748008920038227</v>
      </c>
      <c r="E29" s="36">
        <v>23.171685569026202</v>
      </c>
      <c r="F29" s="36">
        <v>15.475704369130257</v>
      </c>
      <c r="G29" s="36">
        <v>8.1996434937611404</v>
      </c>
      <c r="H29" s="36">
        <v>4.3052152607630383</v>
      </c>
      <c r="I29" s="36">
        <v>3.5978218591987554</v>
      </c>
      <c r="J29" s="36">
        <v>5.2354962603598141</v>
      </c>
      <c r="K29" s="36">
        <v>3.6454773296878558</v>
      </c>
      <c r="L29" s="36">
        <v>2.9308323563892147</v>
      </c>
      <c r="M29" s="36">
        <v>4.87353485502776</v>
      </c>
      <c r="N29" s="36">
        <v>2.2306238185255198</v>
      </c>
      <c r="O29" s="36">
        <v>2.1895313034553539</v>
      </c>
      <c r="P29" s="36">
        <v>2.0426773664052527</v>
      </c>
      <c r="Q29" s="36">
        <v>2.5046728971962615</v>
      </c>
      <c r="R29" s="36">
        <v>2.1814215597164153</v>
      </c>
      <c r="S29" s="36">
        <v>2.3733616719801631</v>
      </c>
      <c r="T29" s="36">
        <v>2.1932717678100264</v>
      </c>
      <c r="U29" s="36">
        <v>2.0813442810769525</v>
      </c>
      <c r="V29" s="36">
        <v>1.7248295226634578</v>
      </c>
      <c r="W29" s="36">
        <v>1.1461894228835714</v>
      </c>
      <c r="X29" s="36">
        <v>1.4030164854437039</v>
      </c>
      <c r="Y29" s="36">
        <v>1.3623978201634876</v>
      </c>
      <c r="Z29" s="36">
        <v>1.0930888575458393</v>
      </c>
      <c r="AA29" s="36">
        <v>2.1092055982653264</v>
      </c>
      <c r="AB29" s="36">
        <v>1.6132057775276682</v>
      </c>
      <c r="AC29" s="36">
        <v>1.4521333811401935</v>
      </c>
      <c r="AD29" s="36">
        <v>0.96403411197626998</v>
      </c>
      <c r="AE29" s="36">
        <v>1.338319228498327</v>
      </c>
      <c r="AF29" s="36">
        <v>0.76553320277728321</v>
      </c>
      <c r="AG29" s="36">
        <v>0.96153846153846156</v>
      </c>
      <c r="AH29" s="36">
        <v>0.73640483383685795</v>
      </c>
      <c r="AI29" s="36">
        <v>0.85521081941129673</v>
      </c>
      <c r="AJ29" s="36">
        <v>1.015531660692951</v>
      </c>
      <c r="AK29" s="36">
        <v>0.8211866146581811</v>
      </c>
      <c r="AL29" s="36">
        <v>0.66302652106084237</v>
      </c>
      <c r="AM29" s="36">
        <v>0.76822184747985767</v>
      </c>
      <c r="AN29" s="36">
        <v>1.319676974591294</v>
      </c>
      <c r="AO29" s="36">
        <v>1.5820834189439079</v>
      </c>
      <c r="AP29" s="36">
        <v>1.4718076285240465</v>
      </c>
      <c r="AQ29" s="36">
        <v>1.2219959266802445</v>
      </c>
      <c r="AR29" s="36">
        <v>0.90054032419451668</v>
      </c>
      <c r="AS29" s="36">
        <v>1.0197144799456153</v>
      </c>
      <c r="AT29" s="36">
        <v>0.91161315893777251</v>
      </c>
      <c r="AU29" s="36">
        <v>1.1013215859030838</v>
      </c>
      <c r="AV29" s="36">
        <v>1.0794297352342159</v>
      </c>
      <c r="AW29" s="37">
        <f t="shared" si="0"/>
        <v>-1.9877800407332002E-2</v>
      </c>
      <c r="AX29" s="37">
        <f t="shared" si="1"/>
        <v>6.2920809871810368E-2</v>
      </c>
    </row>
    <row r="30" spans="1:50" ht="16.2">
      <c r="A30" s="23">
        <v>2</v>
      </c>
      <c r="B30" s="35" t="s">
        <v>49</v>
      </c>
      <c r="C30" s="35">
        <v>8016</v>
      </c>
      <c r="D30" s="36">
        <v>10.921582563373608</v>
      </c>
      <c r="E30" s="36">
        <v>11.849295369571468</v>
      </c>
      <c r="F30" s="36">
        <v>13.208241353936719</v>
      </c>
      <c r="G30" s="36">
        <v>6.1511423550087869</v>
      </c>
      <c r="H30" s="36">
        <v>3.8218793828892008</v>
      </c>
      <c r="I30" s="36">
        <v>3.5982601818900752</v>
      </c>
      <c r="J30" s="36">
        <v>3.0948419301164725</v>
      </c>
      <c r="K30" s="36">
        <v>2.7543993879112469</v>
      </c>
      <c r="L30" s="36">
        <v>1.6559337626494941</v>
      </c>
      <c r="M30" s="36">
        <v>1.7403574788334899</v>
      </c>
      <c r="N30" s="36">
        <v>0.98349139445029865</v>
      </c>
      <c r="O30" s="36">
        <v>1.1874197689345314</v>
      </c>
      <c r="P30" s="36">
        <v>0.95372659837513252</v>
      </c>
      <c r="Q30" s="36">
        <v>1.3082322910019144</v>
      </c>
      <c r="R30" s="36">
        <v>1.0981225646475381</v>
      </c>
      <c r="S30" s="36">
        <v>1.2190476190476192</v>
      </c>
      <c r="T30" s="36">
        <v>1.740506329113924</v>
      </c>
      <c r="U30" s="36">
        <v>1.8001800180018002</v>
      </c>
      <c r="V30" s="36">
        <v>1.5113350125944582</v>
      </c>
      <c r="W30" s="36">
        <v>0.85267645665561342</v>
      </c>
      <c r="X30" s="36">
        <v>0.94461142121082009</v>
      </c>
      <c r="Y30" s="36">
        <v>1.2670107930549039</v>
      </c>
      <c r="Z30" s="36">
        <v>1.2923351158645275</v>
      </c>
      <c r="AA30" s="36">
        <v>0.72125583368689006</v>
      </c>
      <c r="AB30" s="36">
        <v>0.99443118536197295</v>
      </c>
      <c r="AC30" s="36">
        <v>1.2836438923395446</v>
      </c>
      <c r="AD30" s="36">
        <v>1.4103730664240217</v>
      </c>
      <c r="AE30" s="36">
        <v>1.2386850881372082</v>
      </c>
      <c r="AF30" s="36">
        <v>0.91250670960815894</v>
      </c>
      <c r="AG30" s="36">
        <v>0.67796610169491534</v>
      </c>
      <c r="AH30" s="36">
        <v>0.67943174799258799</v>
      </c>
      <c r="AI30" s="36">
        <v>1.0918114143920596</v>
      </c>
      <c r="AJ30" s="36">
        <v>0.67287784679089024</v>
      </c>
      <c r="AK30" s="36">
        <v>0.65861690450054888</v>
      </c>
      <c r="AL30" s="36">
        <v>0.39081582804103571</v>
      </c>
      <c r="AM30" s="36">
        <v>0.54267390231869761</v>
      </c>
      <c r="AN30" s="36">
        <v>0.5376344086021505</v>
      </c>
      <c r="AO30" s="36">
        <v>0.93870789618995032</v>
      </c>
      <c r="AP30" s="36">
        <v>0.76968620485494377</v>
      </c>
      <c r="AQ30" s="36">
        <v>1.1091652072387626</v>
      </c>
      <c r="AR30" s="36">
        <v>0.72895957587806492</v>
      </c>
      <c r="AS30" s="36">
        <v>1.0956902848794741</v>
      </c>
      <c r="AT30" s="36">
        <v>1.3661202185792349</v>
      </c>
      <c r="AU30" s="36">
        <v>0.50858232676414494</v>
      </c>
      <c r="AV30" s="36">
        <v>0.54777845404747416</v>
      </c>
      <c r="AW30" s="37">
        <f t="shared" si="0"/>
        <v>7.7069385270846169E-2</v>
      </c>
      <c r="AX30" s="37">
        <f t="shared" si="1"/>
        <v>-0.1859169436771384</v>
      </c>
    </row>
    <row r="31" spans="1:50" ht="16.2">
      <c r="A31" s="23">
        <v>2</v>
      </c>
      <c r="B31" s="35" t="s">
        <v>50</v>
      </c>
      <c r="C31" s="35">
        <v>8017</v>
      </c>
      <c r="D31" s="36">
        <v>30.112923462986199</v>
      </c>
      <c r="E31" s="36">
        <v>14.420196833547282</v>
      </c>
      <c r="F31" s="36">
        <v>8.9868588384908854</v>
      </c>
      <c r="G31" s="36">
        <v>4.4548286604361369</v>
      </c>
      <c r="H31" s="36">
        <v>1.6897600540723217</v>
      </c>
      <c r="I31" s="36">
        <v>2.6677445432497979</v>
      </c>
      <c r="J31" s="36">
        <v>2.5196199917389506</v>
      </c>
      <c r="K31" s="36">
        <v>2.1478521478521477</v>
      </c>
      <c r="L31" s="36">
        <v>1.9060901906090189</v>
      </c>
      <c r="M31" s="36">
        <v>1.5068493150684932</v>
      </c>
      <c r="N31" s="36">
        <v>2.2692889561270806</v>
      </c>
      <c r="O31" s="36">
        <v>2.0754716981132075</v>
      </c>
      <c r="P31" s="36">
        <v>2.0905923344947737</v>
      </c>
      <c r="Q31" s="36">
        <v>1.7707820954254798</v>
      </c>
      <c r="R31" s="36">
        <v>2.6937618147448017</v>
      </c>
      <c r="S31" s="36">
        <v>3.4533793783917122</v>
      </c>
      <c r="T31" s="36">
        <v>2.1973094170403589</v>
      </c>
      <c r="U31" s="36">
        <v>2.0953378732320589</v>
      </c>
      <c r="V31" s="36">
        <v>2.3995535714285712</v>
      </c>
      <c r="W31" s="36">
        <v>1.9400352733686066</v>
      </c>
      <c r="X31" s="36">
        <v>2.264808362369338</v>
      </c>
      <c r="Y31" s="36">
        <v>3.6328871892925432</v>
      </c>
      <c r="Z31" s="36">
        <v>2.947598253275109</v>
      </c>
      <c r="AA31" s="36">
        <v>2.1306160259379343</v>
      </c>
      <c r="AB31" s="36">
        <v>2.4620220010476688</v>
      </c>
      <c r="AC31" s="36">
        <v>2.1536955457660305</v>
      </c>
      <c r="AD31" s="36">
        <v>2.2522522522522523</v>
      </c>
      <c r="AE31" s="36">
        <v>1.9505233111322551</v>
      </c>
      <c r="AF31" s="36">
        <v>0.68226120857699801</v>
      </c>
      <c r="AG31" s="36">
        <v>1.2953367875647668</v>
      </c>
      <c r="AH31" s="36">
        <v>1.3888888888888888</v>
      </c>
      <c r="AI31" s="36">
        <v>1.5962924819773427</v>
      </c>
      <c r="AJ31" s="36">
        <v>1.0314875135722041</v>
      </c>
      <c r="AK31" s="36">
        <v>1.9159456118665019</v>
      </c>
      <c r="AL31" s="36">
        <v>1.4109347442680775</v>
      </c>
      <c r="AM31" s="36">
        <v>2.2016222479721899</v>
      </c>
      <c r="AN31" s="36">
        <v>2.402745995423341</v>
      </c>
      <c r="AO31" s="36">
        <v>2.0569620253164556</v>
      </c>
      <c r="AP31" s="36">
        <v>1.5159718462371414</v>
      </c>
      <c r="AQ31" s="36">
        <v>1.517857142857143</v>
      </c>
      <c r="AR31" s="36">
        <v>1.3026052104208417</v>
      </c>
      <c r="AS31" s="36">
        <v>1.218769043266301</v>
      </c>
      <c r="AT31" s="36">
        <v>0.34682080924855491</v>
      </c>
      <c r="AU31" s="36">
        <v>1.098901098901099</v>
      </c>
      <c r="AV31" s="36">
        <v>1.4501160092807426</v>
      </c>
      <c r="AW31" s="37">
        <f t="shared" si="0"/>
        <v>0.31960556844547572</v>
      </c>
      <c r="AX31" s="37">
        <f t="shared" si="1"/>
        <v>0.4058493100500673</v>
      </c>
    </row>
    <row r="32" spans="1:50" ht="16.2">
      <c r="A32" s="41">
        <v>1</v>
      </c>
      <c r="B32" s="35" t="s">
        <v>51</v>
      </c>
      <c r="C32" s="35">
        <v>8018</v>
      </c>
      <c r="D32" s="36">
        <v>24.202258222876779</v>
      </c>
      <c r="E32" s="36">
        <v>16.160154365653643</v>
      </c>
      <c r="F32" s="36">
        <v>4.2976939203354299</v>
      </c>
      <c r="G32" s="36">
        <v>7.7717391304347831</v>
      </c>
      <c r="H32" s="36">
        <v>12.199372603694666</v>
      </c>
      <c r="I32" s="36">
        <v>13.054499366286437</v>
      </c>
      <c r="J32" s="36">
        <v>8.3333333333333339</v>
      </c>
      <c r="K32" s="36">
        <v>5.6902523503216225</v>
      </c>
      <c r="L32" s="36">
        <v>4.8986486486486482</v>
      </c>
      <c r="M32" s="36">
        <v>5.9622195985832347</v>
      </c>
      <c r="N32" s="36">
        <v>3.8746630727762805</v>
      </c>
      <c r="O32" s="36">
        <v>2.7878449958182325</v>
      </c>
      <c r="P32" s="36">
        <v>6.5925925925925926</v>
      </c>
      <c r="Q32" s="36">
        <v>8.4068741291221549</v>
      </c>
      <c r="R32" s="36">
        <v>6.1131386861313866</v>
      </c>
      <c r="S32" s="36">
        <v>5.666666666666667</v>
      </c>
      <c r="T32" s="36">
        <v>5.6684491978609621</v>
      </c>
      <c r="U32" s="36">
        <v>6.7607003891050592</v>
      </c>
      <c r="V32" s="36">
        <v>3.6239495798319328</v>
      </c>
      <c r="W32" s="36">
        <v>3.9669421487603307</v>
      </c>
      <c r="X32" s="36">
        <v>3.4217877094972065</v>
      </c>
      <c r="Y32" s="36">
        <v>3.0472320975114271</v>
      </c>
      <c r="Z32" s="36">
        <v>4.1025641025641022</v>
      </c>
      <c r="AA32" s="36">
        <v>3.9150354019158682</v>
      </c>
      <c r="AB32" s="36">
        <v>5.3185887309110065</v>
      </c>
      <c r="AC32" s="36">
        <v>3.6058913153885217</v>
      </c>
      <c r="AD32" s="36">
        <v>4.8947626040137058</v>
      </c>
      <c r="AE32" s="36">
        <v>2.6058631921824107</v>
      </c>
      <c r="AF32" s="36">
        <v>2.3546371936568957</v>
      </c>
      <c r="AG32" s="36">
        <v>3.9374325782092776</v>
      </c>
      <c r="AH32" s="36">
        <v>3.0030030030030028</v>
      </c>
      <c r="AI32" s="36">
        <v>3.0317613089509141</v>
      </c>
      <c r="AJ32" s="36">
        <v>1.701222753854333</v>
      </c>
      <c r="AK32" s="36">
        <v>0.76169749727965186</v>
      </c>
      <c r="AL32" s="36">
        <v>2.3035230352303522</v>
      </c>
      <c r="AM32" s="36">
        <v>3.1013916500994037</v>
      </c>
      <c r="AN32" s="36">
        <v>2.6637069922308547</v>
      </c>
      <c r="AO32" s="36">
        <v>3.9954337899543382</v>
      </c>
      <c r="AP32" s="36">
        <v>3.2501450957632034</v>
      </c>
      <c r="AQ32" s="36">
        <v>3.1866464339908953</v>
      </c>
      <c r="AR32" s="36">
        <v>1.7677974199713331</v>
      </c>
      <c r="AS32" s="36">
        <v>3.2934131736526946</v>
      </c>
      <c r="AT32" s="36">
        <v>1.6138328530259365</v>
      </c>
      <c r="AU32" s="36">
        <v>3.0842230130486361</v>
      </c>
      <c r="AV32" s="36">
        <v>4.2819499341238476</v>
      </c>
      <c r="AW32" s="37">
        <f t="shared" si="0"/>
        <v>0.38833992094861669</v>
      </c>
      <c r="AX32" s="37">
        <f t="shared" si="1"/>
        <v>1.5169836956521738</v>
      </c>
    </row>
    <row r="33" spans="1:50" ht="16.2">
      <c r="A33" s="23">
        <v>2</v>
      </c>
      <c r="B33" s="35" t="s">
        <v>52</v>
      </c>
      <c r="C33" s="35">
        <v>8019</v>
      </c>
      <c r="D33" s="36">
        <v>2.9457146864917938</v>
      </c>
      <c r="E33" s="36">
        <v>4.5398009950248763</v>
      </c>
      <c r="F33" s="36">
        <v>3.9129754265143215</v>
      </c>
      <c r="G33" s="36">
        <v>7.9787234042553186</v>
      </c>
      <c r="H33" s="36">
        <v>5.9602649006622519</v>
      </c>
      <c r="I33" s="36">
        <v>3.4332321699544766</v>
      </c>
      <c r="J33" s="36">
        <v>2.7699917559769167</v>
      </c>
      <c r="K33" s="36">
        <v>2.6875</v>
      </c>
      <c r="L33" s="36">
        <v>2.6112863652295828</v>
      </c>
      <c r="M33" s="36">
        <v>3.9904862579281182</v>
      </c>
      <c r="N33" s="36">
        <v>2.0213832275309054</v>
      </c>
      <c r="O33" s="36">
        <v>2.6333333333333333</v>
      </c>
      <c r="P33" s="36">
        <v>1.8476863753213366</v>
      </c>
      <c r="Q33" s="36">
        <v>1.7191097467382961</v>
      </c>
      <c r="R33" s="36">
        <v>1.2790146849834203</v>
      </c>
      <c r="S33" s="36">
        <v>2.2953066118533743</v>
      </c>
      <c r="T33" s="36">
        <v>1.6960103375868196</v>
      </c>
      <c r="U33" s="36">
        <v>1.2879173021521777</v>
      </c>
      <c r="V33" s="36">
        <v>1.0003705075954057</v>
      </c>
      <c r="W33" s="36">
        <v>0.8431085043988269</v>
      </c>
      <c r="X33" s="36">
        <v>0.62530062530062536</v>
      </c>
      <c r="Y33" s="36">
        <v>0.75919797547206547</v>
      </c>
      <c r="Z33" s="36">
        <v>0.80711579640915831</v>
      </c>
      <c r="AA33" s="36">
        <v>1.2605042016806722</v>
      </c>
      <c r="AB33" s="36">
        <v>1.2431184514295861</v>
      </c>
      <c r="AC33" s="36">
        <v>0.82070707070707072</v>
      </c>
      <c r="AD33" s="36">
        <v>1.0199203187250996</v>
      </c>
      <c r="AE33" s="36">
        <v>1.0101010101010102</v>
      </c>
      <c r="AF33" s="36">
        <v>0.76681770651795045</v>
      </c>
      <c r="AG33" s="36">
        <v>0.88267745494667149</v>
      </c>
      <c r="AH33" s="36">
        <v>0.46720575022461819</v>
      </c>
      <c r="AI33" s="36">
        <v>0.31580609505763463</v>
      </c>
      <c r="AJ33" s="36">
        <v>0.25898348980252506</v>
      </c>
      <c r="AK33" s="36">
        <v>0.39906883937479215</v>
      </c>
      <c r="AL33" s="36">
        <v>0.3270786710277156</v>
      </c>
      <c r="AM33" s="36">
        <v>0.53499777084262146</v>
      </c>
      <c r="AN33" s="36">
        <v>1.4583333333333333</v>
      </c>
      <c r="AO33" s="36">
        <v>1.053195287397358</v>
      </c>
      <c r="AP33" s="36">
        <v>1.4076782449725775</v>
      </c>
      <c r="AQ33" s="36">
        <v>0.92452513027399563</v>
      </c>
      <c r="AR33" s="36">
        <v>0.54805245644940292</v>
      </c>
      <c r="AS33" s="36">
        <v>1.380846325167038</v>
      </c>
      <c r="AT33" s="36">
        <v>0.98392128629709619</v>
      </c>
      <c r="AU33" s="36">
        <v>0.69128974916057673</v>
      </c>
      <c r="AV33" s="36">
        <v>0.90834021469859627</v>
      </c>
      <c r="AW33" s="37">
        <f t="shared" si="0"/>
        <v>0.3139790020054265</v>
      </c>
      <c r="AX33" s="37">
        <f t="shared" si="1"/>
        <v>2.5073286540049553</v>
      </c>
    </row>
    <row r="34" spans="1:50" ht="16.2">
      <c r="A34" s="23">
        <v>2</v>
      </c>
      <c r="B34" s="35" t="s">
        <v>53</v>
      </c>
      <c r="C34" s="35">
        <v>8020</v>
      </c>
      <c r="D34" s="36">
        <v>12.219959266802444</v>
      </c>
      <c r="E34" s="36">
        <v>11.210511601901034</v>
      </c>
      <c r="F34" s="36">
        <v>9.7889262771489758</v>
      </c>
      <c r="G34" s="36">
        <v>10.940438871473354</v>
      </c>
      <c r="H34" s="36">
        <v>5.3276353276353277</v>
      </c>
      <c r="I34" s="36">
        <v>6.1034371988435598</v>
      </c>
      <c r="J34" s="36">
        <v>5.4864433811802229</v>
      </c>
      <c r="K34" s="36">
        <v>4.2292490118577071</v>
      </c>
      <c r="L34" s="36">
        <v>4.6345811051693406</v>
      </c>
      <c r="M34" s="36">
        <v>3.5402521823472357</v>
      </c>
      <c r="N34" s="36">
        <v>2.6488095238095237</v>
      </c>
      <c r="O34" s="36">
        <v>1.3569937369519833</v>
      </c>
      <c r="P34" s="36">
        <v>1.5886287625418059</v>
      </c>
      <c r="Q34" s="36">
        <v>2.1422195775066943</v>
      </c>
      <c r="R34" s="36">
        <v>2.295177222545032</v>
      </c>
      <c r="S34" s="36">
        <v>3.6855036855036851</v>
      </c>
      <c r="T34" s="36">
        <v>2.6337006181134104</v>
      </c>
      <c r="U34" s="36">
        <v>2.3035657936257494</v>
      </c>
      <c r="V34" s="36">
        <v>2.9035433070866143</v>
      </c>
      <c r="W34" s="36">
        <v>2.005730659025788</v>
      </c>
      <c r="X34" s="36">
        <v>1.4986776373787833</v>
      </c>
      <c r="Y34" s="36">
        <v>0.5357142857142857</v>
      </c>
      <c r="Z34" s="36">
        <v>1.2856344326439351</v>
      </c>
      <c r="AA34" s="36">
        <v>1.7903551833670226</v>
      </c>
      <c r="AB34" s="36">
        <v>1.4221073044602455</v>
      </c>
      <c r="AC34" s="36">
        <v>1.4807813484562067</v>
      </c>
      <c r="AD34" s="36">
        <v>1.6182420007355645</v>
      </c>
      <c r="AE34" s="36">
        <v>1.0771992818671454</v>
      </c>
      <c r="AF34" s="36">
        <v>1.7297297297297298</v>
      </c>
      <c r="AG34" s="36">
        <v>1.275797373358349</v>
      </c>
      <c r="AH34" s="36">
        <v>0.85763293310463129</v>
      </c>
      <c r="AI34" s="36">
        <v>0.92148912642830816</v>
      </c>
      <c r="AJ34" s="36">
        <v>0.87552341073467832</v>
      </c>
      <c r="AK34" s="36">
        <v>0.84465662871832536</v>
      </c>
      <c r="AL34" s="36">
        <v>0.84288604180714766</v>
      </c>
      <c r="AM34" s="36">
        <v>1.075268817204301</v>
      </c>
      <c r="AN34" s="36">
        <v>1.4790764790764792</v>
      </c>
      <c r="AO34" s="36">
        <v>1.9521912350597608</v>
      </c>
      <c r="AP34" s="36">
        <v>1.4309076042518396</v>
      </c>
      <c r="AQ34" s="36">
        <v>1.6776075857038657</v>
      </c>
      <c r="AR34" s="36">
        <v>1.2903225806451613</v>
      </c>
      <c r="AS34" s="36">
        <v>2.25</v>
      </c>
      <c r="AT34" s="36">
        <v>1.6998542982030111</v>
      </c>
      <c r="AU34" s="36">
        <v>1.209865053513262</v>
      </c>
      <c r="AV34" s="36">
        <v>1.2658227848101264</v>
      </c>
      <c r="AW34" s="37">
        <f t="shared" si="0"/>
        <v>4.6251217137292855E-2</v>
      </c>
      <c r="AX34" s="37">
        <f t="shared" si="1"/>
        <v>0.44578976334617493</v>
      </c>
    </row>
    <row r="35" spans="1:50" ht="16.2">
      <c r="A35" s="23">
        <v>2</v>
      </c>
      <c r="B35" s="35" t="s">
        <v>54</v>
      </c>
      <c r="C35" s="35">
        <v>8022</v>
      </c>
      <c r="D35" s="36">
        <v>8.5884691848906574</v>
      </c>
      <c r="E35" s="36">
        <v>6.1581247516885176</v>
      </c>
      <c r="F35" s="36">
        <v>16.822429906542059</v>
      </c>
      <c r="G35" s="36">
        <v>7.1665560716655605</v>
      </c>
      <c r="H35" s="36">
        <v>3.7974683544303796</v>
      </c>
      <c r="I35" s="36">
        <v>3.5073409461663947</v>
      </c>
      <c r="J35" s="36">
        <v>4.2131796903132877</v>
      </c>
      <c r="K35" s="36">
        <v>3.0462184873949583</v>
      </c>
      <c r="L35" s="36">
        <v>1.9102990033222593</v>
      </c>
      <c r="M35" s="36">
        <v>3.2904148783977107</v>
      </c>
      <c r="N35" s="36">
        <v>1.1636636636636637</v>
      </c>
      <c r="O35" s="36">
        <v>2.2471910112359552</v>
      </c>
      <c r="P35" s="36">
        <v>2.6378896882494005</v>
      </c>
      <c r="Q35" s="36">
        <v>3.6215482118605706</v>
      </c>
      <c r="R35" s="36">
        <v>2.4189867640346874</v>
      </c>
      <c r="S35" s="36">
        <v>2.4312896405919662</v>
      </c>
      <c r="T35" s="36">
        <v>2.1377672209026128</v>
      </c>
      <c r="U35" s="36">
        <v>1.2398664759179781</v>
      </c>
      <c r="V35" s="36">
        <v>1.8181818181818183</v>
      </c>
      <c r="W35" s="36">
        <v>1.2240553485896755</v>
      </c>
      <c r="X35" s="36">
        <v>0.73971336107258445</v>
      </c>
      <c r="Y35" s="36">
        <v>0.36680421824850989</v>
      </c>
      <c r="Z35" s="36">
        <v>0.81023454157782515</v>
      </c>
      <c r="AA35" s="36">
        <v>0.33619723571161747</v>
      </c>
      <c r="AB35" s="36">
        <v>0.33432392273402672</v>
      </c>
      <c r="AC35" s="36">
        <v>0.55391432791728212</v>
      </c>
      <c r="AD35" s="36">
        <v>0.98970704671417253</v>
      </c>
      <c r="AE35" s="36">
        <v>0.69190069190069192</v>
      </c>
      <c r="AF35" s="36">
        <v>0.50368074389771411</v>
      </c>
      <c r="AG35" s="36">
        <v>0.22075055187637971</v>
      </c>
      <c r="AH35" s="36">
        <v>9.5556617295747728E-2</v>
      </c>
      <c r="AI35" s="36">
        <v>0.4708904109589041</v>
      </c>
      <c r="AJ35" s="36">
        <v>0.41171088746569079</v>
      </c>
      <c r="AK35" s="36">
        <v>0.32317636195752542</v>
      </c>
      <c r="AL35" s="36">
        <v>0.13245033112582782</v>
      </c>
      <c r="AM35" s="36">
        <v>0.25929127052722556</v>
      </c>
      <c r="AN35" s="36">
        <v>0.50530570995452251</v>
      </c>
      <c r="AO35" s="36">
        <v>1.2525050100200401</v>
      </c>
      <c r="AP35" s="36">
        <v>1.5940488841657812</v>
      </c>
      <c r="AQ35" s="36">
        <v>0.97402597402597413</v>
      </c>
      <c r="AR35" s="36">
        <v>0.68337129840546706</v>
      </c>
      <c r="AS35" s="36">
        <v>0.63613231552162852</v>
      </c>
      <c r="AT35" s="36">
        <v>0.52447552447552448</v>
      </c>
      <c r="AU35" s="36">
        <v>0.16806722689075629</v>
      </c>
      <c r="AV35" s="36">
        <v>0.23880597014925373</v>
      </c>
      <c r="AW35" s="37">
        <f t="shared" si="0"/>
        <v>0.42089552238805972</v>
      </c>
      <c r="AX35" s="37">
        <f t="shared" si="1"/>
        <v>-0.41996683250414601</v>
      </c>
    </row>
    <row r="36" spans="1:50" ht="16.2">
      <c r="A36" s="25">
        <v>4</v>
      </c>
      <c r="B36" s="35" t="s">
        <v>55</v>
      </c>
      <c r="C36" s="35">
        <v>8023</v>
      </c>
      <c r="D36" s="36">
        <v>2.5578759915816738</v>
      </c>
      <c r="E36" s="36">
        <v>13.140354218244145</v>
      </c>
      <c r="F36" s="36">
        <v>17.255813953488371</v>
      </c>
      <c r="G36" s="36">
        <v>11.876627278189465</v>
      </c>
      <c r="H36" s="36">
        <v>4.6458053369168741</v>
      </c>
      <c r="I36" s="36">
        <v>2.818733738074588</v>
      </c>
      <c r="J36" s="36">
        <v>4.2250437828371279</v>
      </c>
      <c r="K36" s="36">
        <v>2.9735424959025987</v>
      </c>
      <c r="L36" s="36">
        <v>3.6025429715093007</v>
      </c>
      <c r="M36" s="36">
        <v>2.5316455696202533</v>
      </c>
      <c r="N36" s="36">
        <v>2.5635208711433757</v>
      </c>
      <c r="O36" s="36">
        <v>2.5714972362412882</v>
      </c>
      <c r="P36" s="36">
        <v>3.8779084313234926</v>
      </c>
      <c r="Q36" s="36">
        <v>1.7872161480235491</v>
      </c>
      <c r="R36" s="36">
        <v>1.3370118845500849</v>
      </c>
      <c r="S36" s="36">
        <v>2.1324076369947931</v>
      </c>
      <c r="T36" s="36">
        <v>1.2215748919376057</v>
      </c>
      <c r="U36" s="36">
        <v>0.93256814921090392</v>
      </c>
      <c r="V36" s="36">
        <v>1.8792710706150344</v>
      </c>
      <c r="W36" s="36">
        <v>1.174345076784101</v>
      </c>
      <c r="X36" s="36">
        <v>1.2862547288776798</v>
      </c>
      <c r="Y36" s="36">
        <v>2.173299463731301</v>
      </c>
      <c r="Z36" s="36">
        <v>1.7890028939752698</v>
      </c>
      <c r="AA36" s="36">
        <v>1.235447849845569</v>
      </c>
      <c r="AB36" s="36">
        <v>1.3847675568743818</v>
      </c>
      <c r="AC36" s="36">
        <v>1.6949152542372883</v>
      </c>
      <c r="AD36" s="36">
        <v>1.3954647395963118</v>
      </c>
      <c r="AE36" s="36">
        <v>1.9259259259259258</v>
      </c>
      <c r="AF36" s="36">
        <v>1.4309563558311471</v>
      </c>
      <c r="AG36" s="36">
        <v>1.5248796147672552</v>
      </c>
      <c r="AH36" s="36">
        <v>0.71428571428571419</v>
      </c>
      <c r="AI36" s="36">
        <v>1.0723860589812333</v>
      </c>
      <c r="AJ36" s="36">
        <v>1.0758331146680662</v>
      </c>
      <c r="AK36" s="36">
        <v>0.88733530518956716</v>
      </c>
      <c r="AL36" s="36">
        <v>0.6081245439065921</v>
      </c>
      <c r="AM36" s="36">
        <v>0.73784722222222221</v>
      </c>
      <c r="AN36" s="36">
        <v>1.4285714285714284</v>
      </c>
      <c r="AO36" s="36">
        <v>1.972770213948319</v>
      </c>
      <c r="AP36" s="36">
        <v>2.1395076201641268</v>
      </c>
      <c r="AQ36" s="36">
        <v>1.730019493177388</v>
      </c>
      <c r="AR36" s="36">
        <v>0.85564449351366278</v>
      </c>
      <c r="AS36" s="36">
        <v>1.0925449871465296</v>
      </c>
      <c r="AT36" s="36">
        <v>1.131625967837999</v>
      </c>
      <c r="AU36" s="36">
        <v>1.5763546798029557</v>
      </c>
      <c r="AV36" s="36">
        <v>1.3136288998357963</v>
      </c>
      <c r="AW36" s="37">
        <f t="shared" si="0"/>
        <v>-0.16666666666666674</v>
      </c>
      <c r="AX36" s="37">
        <f t="shared" si="1"/>
        <v>0.22103408226200472</v>
      </c>
    </row>
    <row r="37" spans="1:50" ht="16.2">
      <c r="A37" s="23">
        <v>2</v>
      </c>
      <c r="B37" s="35" t="s">
        <v>56</v>
      </c>
      <c r="C37" s="35">
        <v>8024</v>
      </c>
      <c r="D37" s="36">
        <v>29.49126469618723</v>
      </c>
      <c r="E37" s="36">
        <v>30.063729564976445</v>
      </c>
      <c r="F37" s="36">
        <v>21.215805471124622</v>
      </c>
      <c r="G37" s="36">
        <v>11.971021159153635</v>
      </c>
      <c r="H37" s="36">
        <v>9.2723160835439664</v>
      </c>
      <c r="I37" s="36">
        <v>7.5862068965517233</v>
      </c>
      <c r="J37" s="36">
        <v>7.4614537444933919</v>
      </c>
      <c r="K37" s="36">
        <v>5.1568154402895061</v>
      </c>
      <c r="L37" s="36">
        <v>5.0543554990823099</v>
      </c>
      <c r="M37" s="36">
        <v>6.238105307676042</v>
      </c>
      <c r="N37" s="36">
        <v>4.1812786619908282</v>
      </c>
      <c r="O37" s="36">
        <v>3.0835848313869572</v>
      </c>
      <c r="P37" s="36">
        <v>4.0805073063137574</v>
      </c>
      <c r="Q37" s="36">
        <v>5.2086330935251794</v>
      </c>
      <c r="R37" s="36">
        <v>6.1416844025539676</v>
      </c>
      <c r="S37" s="36">
        <v>4.618298368298368</v>
      </c>
      <c r="T37" s="36">
        <v>3.9434628975265018</v>
      </c>
      <c r="U37" s="36">
        <v>3.7042950662621745</v>
      </c>
      <c r="V37" s="36">
        <v>4.4732798360935631</v>
      </c>
      <c r="W37" s="36">
        <v>2.7630905679686166</v>
      </c>
      <c r="X37" s="36">
        <v>1.6702298236237305</v>
      </c>
      <c r="Y37" s="36">
        <v>2.6425823716340524</v>
      </c>
      <c r="Z37" s="36">
        <v>2.7169694146871604</v>
      </c>
      <c r="AA37" s="36">
        <v>3.3066917411064094</v>
      </c>
      <c r="AB37" s="36">
        <v>2.9912490055688146</v>
      </c>
      <c r="AC37" s="36">
        <v>3.3282208588957052</v>
      </c>
      <c r="AD37" s="36">
        <v>2.7102040816326531</v>
      </c>
      <c r="AE37" s="36">
        <v>3.3582709891936826</v>
      </c>
      <c r="AF37" s="36">
        <v>2.3494374586366646</v>
      </c>
      <c r="AG37" s="36">
        <v>2.6897043106519414</v>
      </c>
      <c r="AH37" s="36">
        <v>2.2481265611990011</v>
      </c>
      <c r="AI37" s="36">
        <v>2.1403683424589346</v>
      </c>
      <c r="AJ37" s="36">
        <v>1.8509084734250296</v>
      </c>
      <c r="AK37" s="36">
        <v>2.1551724137931036</v>
      </c>
      <c r="AL37" s="36">
        <v>1.4031033344338066</v>
      </c>
      <c r="AM37" s="36">
        <v>1.6557325835676353</v>
      </c>
      <c r="AN37" s="36">
        <v>3.7509520182787508</v>
      </c>
      <c r="AO37" s="36">
        <v>3.5545023696682465</v>
      </c>
      <c r="AP37" s="36">
        <v>2.9567260622674758</v>
      </c>
      <c r="AQ37" s="36">
        <v>3.2798086778271269</v>
      </c>
      <c r="AR37" s="36">
        <v>2.959408118376325</v>
      </c>
      <c r="AS37" s="36">
        <v>3.1030577576443941</v>
      </c>
      <c r="AT37" s="36">
        <v>1.9397858153162255</v>
      </c>
      <c r="AU37" s="36">
        <v>1.8491279680605168</v>
      </c>
      <c r="AV37" s="36">
        <v>1.8780290791599352</v>
      </c>
      <c r="AW37" s="37">
        <f t="shared" si="0"/>
        <v>1.5629589513878717E-2</v>
      </c>
      <c r="AX37" s="37">
        <f t="shared" si="1"/>
        <v>1.4652591483748534E-2</v>
      </c>
    </row>
    <row r="38" spans="1:50" ht="16.2">
      <c r="A38" s="25">
        <v>4</v>
      </c>
      <c r="B38" s="35" t="s">
        <v>57</v>
      </c>
      <c r="C38" s="35">
        <v>8025</v>
      </c>
      <c r="D38" s="36">
        <v>13.993831919814957</v>
      </c>
      <c r="E38" s="36">
        <v>14.946193702670387</v>
      </c>
      <c r="F38" s="36">
        <v>8.3047619047619055</v>
      </c>
      <c r="G38" s="36">
        <v>6.2647754137115834</v>
      </c>
      <c r="H38" s="36">
        <v>2.4626865671641789</v>
      </c>
      <c r="I38" s="36">
        <v>2.5724637681159419</v>
      </c>
      <c r="J38" s="36">
        <v>7.3905862923203971</v>
      </c>
      <c r="K38" s="36">
        <v>5.3282588011417698</v>
      </c>
      <c r="L38" s="36">
        <v>2.495049504950495</v>
      </c>
      <c r="M38" s="36">
        <v>4.857512953367876</v>
      </c>
      <c r="N38" s="36">
        <v>1.9811320754716981</v>
      </c>
      <c r="O38" s="36">
        <v>4.2632450331125824</v>
      </c>
      <c r="P38" s="36">
        <v>4.3973941368078178</v>
      </c>
      <c r="Q38" s="36">
        <v>5.8579335793357936</v>
      </c>
      <c r="R38" s="36">
        <v>5.4995417048579283</v>
      </c>
      <c r="S38" s="36">
        <v>5.731046931407942</v>
      </c>
      <c r="T38" s="36">
        <v>5.5580457194083372</v>
      </c>
      <c r="U38" s="36">
        <v>3.1678486997635935</v>
      </c>
      <c r="V38" s="36">
        <v>4.545454545454545</v>
      </c>
      <c r="W38" s="36">
        <v>2.3217247097844114</v>
      </c>
      <c r="X38" s="36">
        <v>2.3797719385225582</v>
      </c>
      <c r="Y38" s="36">
        <v>3.6156041864890582</v>
      </c>
      <c r="Z38" s="36">
        <v>3.4220532319391634</v>
      </c>
      <c r="AA38" s="36">
        <v>4.6180405697022007</v>
      </c>
      <c r="AB38" s="36">
        <v>2.5663716814159292</v>
      </c>
      <c r="AC38" s="36">
        <v>4.5790251107828661</v>
      </c>
      <c r="AD38" s="36">
        <v>4.6342825237297598</v>
      </c>
      <c r="AE38" s="36">
        <v>3.8801571709233791</v>
      </c>
      <c r="AF38" s="36">
        <v>2.2658610271903323</v>
      </c>
      <c r="AG38" s="36">
        <v>2.8679653679653678</v>
      </c>
      <c r="AH38" s="36">
        <v>1.6465422612513723</v>
      </c>
      <c r="AI38" s="36">
        <v>1.2935323383084576</v>
      </c>
      <c r="AJ38" s="36">
        <v>1.5100671140939599</v>
      </c>
      <c r="AK38" s="36">
        <v>1.8211920529801324</v>
      </c>
      <c r="AL38" s="36">
        <v>1.2242899118511263</v>
      </c>
      <c r="AM38" s="36">
        <v>0.45105999097880012</v>
      </c>
      <c r="AN38" s="36">
        <v>1.7866526537046767</v>
      </c>
      <c r="AO38" s="36">
        <v>2.5871172122492077</v>
      </c>
      <c r="AP38" s="36">
        <v>2.1739130434782608</v>
      </c>
      <c r="AQ38" s="36">
        <v>1.9069767441860466</v>
      </c>
      <c r="AR38" s="36">
        <v>1.0876132930513596</v>
      </c>
      <c r="AS38" s="36">
        <v>2.5477707006369426</v>
      </c>
      <c r="AT38" s="36">
        <v>0.93808630393996251</v>
      </c>
      <c r="AU38" s="36">
        <v>1.2131715771230505</v>
      </c>
      <c r="AV38" s="36">
        <v>1.1428571428571428</v>
      </c>
      <c r="AW38" s="37">
        <f t="shared" si="0"/>
        <v>-5.7959183673469639E-2</v>
      </c>
      <c r="AX38" s="37">
        <f t="shared" si="1"/>
        <v>-0.24317460317460327</v>
      </c>
    </row>
    <row r="39" spans="1:50" ht="16.2">
      <c r="A39" s="41">
        <v>1</v>
      </c>
      <c r="B39" s="35" t="s">
        <v>58</v>
      </c>
      <c r="C39" s="35">
        <v>8026</v>
      </c>
      <c r="D39" s="36">
        <v>7.6373090672733186</v>
      </c>
      <c r="E39" s="36">
        <v>3.1042128603104211</v>
      </c>
      <c r="F39" s="36">
        <v>1.1749347258485638</v>
      </c>
      <c r="G39" s="36">
        <v>0.76477404403244498</v>
      </c>
      <c r="H39" s="36">
        <v>0.58513750731421887</v>
      </c>
      <c r="I39" s="36">
        <v>1.0239906377998831</v>
      </c>
      <c r="J39" s="36">
        <v>1.7643352236925016</v>
      </c>
      <c r="K39" s="36">
        <v>1.3215859030837003</v>
      </c>
      <c r="L39" s="36">
        <v>0.77311923877490329</v>
      </c>
      <c r="M39" s="36">
        <v>2.7397260273972601</v>
      </c>
      <c r="N39" s="36">
        <v>6.9480762047067612</v>
      </c>
      <c r="O39" s="36">
        <v>4.4350922628682419</v>
      </c>
      <c r="P39" s="36">
        <v>8.9682829019321915</v>
      </c>
      <c r="Q39" s="36">
        <v>8.2081348479296441</v>
      </c>
      <c r="R39" s="36">
        <v>4.8536494998147468</v>
      </c>
      <c r="S39" s="36">
        <v>5.2363141788507308</v>
      </c>
      <c r="T39" s="36">
        <v>6.0730126236779256</v>
      </c>
      <c r="U39" s="36">
        <v>8.4089035449299256</v>
      </c>
      <c r="V39" s="36">
        <v>11.058545239503253</v>
      </c>
      <c r="W39" s="36">
        <v>4.8539325842696632</v>
      </c>
      <c r="X39" s="36">
        <v>3.4117647058823528</v>
      </c>
      <c r="Y39" s="36">
        <v>4.919583727530747</v>
      </c>
      <c r="Z39" s="36">
        <v>5.2525252525252526</v>
      </c>
      <c r="AA39" s="36">
        <v>5.3630062021160159</v>
      </c>
      <c r="AB39" s="36">
        <v>3.9270130900436335</v>
      </c>
      <c r="AC39" s="36">
        <v>5.6940980881130514</v>
      </c>
      <c r="AD39" s="36">
        <v>2.8191703584373742</v>
      </c>
      <c r="AE39" s="36">
        <v>2.8615622583139984</v>
      </c>
      <c r="AF39" s="36">
        <v>2.4327784891165174</v>
      </c>
      <c r="AG39" s="36">
        <v>3.6252354048964222</v>
      </c>
      <c r="AH39" s="36">
        <v>2.7865168539325844</v>
      </c>
      <c r="AI39" s="36">
        <v>2.3182711198428292</v>
      </c>
      <c r="AJ39" s="36">
        <v>1.915367483296214</v>
      </c>
      <c r="AK39" s="36">
        <v>1.2636899747262005</v>
      </c>
      <c r="AL39" s="36">
        <v>1.0437575270975512</v>
      </c>
      <c r="AM39" s="36">
        <v>1.658069270449521</v>
      </c>
      <c r="AN39" s="36">
        <v>4.2593469001419786</v>
      </c>
      <c r="AO39" s="36">
        <v>7.9119571683521723</v>
      </c>
      <c r="AP39" s="36">
        <v>7.4818537130094915</v>
      </c>
      <c r="AQ39" s="36">
        <v>5.5411255411255409</v>
      </c>
      <c r="AR39" s="36">
        <v>4.9923586347427413</v>
      </c>
      <c r="AS39" s="36">
        <v>4.7149122807017552</v>
      </c>
      <c r="AT39" s="36">
        <v>2.5677603423680453</v>
      </c>
      <c r="AU39" s="36">
        <v>3.6943319838056676</v>
      </c>
      <c r="AV39" s="36">
        <v>4.0987913820283763</v>
      </c>
      <c r="AW39" s="37">
        <f t="shared" si="0"/>
        <v>0.10948106450521533</v>
      </c>
      <c r="AX39" s="37">
        <f t="shared" si="1"/>
        <v>1.1399503843380705</v>
      </c>
    </row>
    <row r="40" spans="1:50" ht="16.2">
      <c r="A40" s="23">
        <v>2</v>
      </c>
      <c r="B40" s="35" t="s">
        <v>59</v>
      </c>
      <c r="C40" s="35">
        <v>8027</v>
      </c>
      <c r="D40" s="36">
        <v>20.927835051546392</v>
      </c>
      <c r="E40" s="36">
        <v>22.425334706488155</v>
      </c>
      <c r="F40" s="36">
        <v>18.474984930681135</v>
      </c>
      <c r="G40" s="36">
        <v>10.415584415584416</v>
      </c>
      <c r="H40" s="36">
        <v>7.0638020833333339</v>
      </c>
      <c r="I40" s="36">
        <v>5.6324732536186275</v>
      </c>
      <c r="J40" s="36">
        <v>6.7864271457085827</v>
      </c>
      <c r="K40" s="36">
        <v>5.0391556009533538</v>
      </c>
      <c r="L40" s="36">
        <v>4.4134727061556331</v>
      </c>
      <c r="M40" s="36">
        <v>3.9168665067945643</v>
      </c>
      <c r="N40" s="36">
        <v>3.280067283431455</v>
      </c>
      <c r="O40" s="36">
        <v>2.347417840375587</v>
      </c>
      <c r="P40" s="36">
        <v>2.4310776942355892</v>
      </c>
      <c r="Q40" s="36">
        <v>2.5401762571280457</v>
      </c>
      <c r="R40" s="36">
        <v>2.3011942907078358</v>
      </c>
      <c r="S40" s="36">
        <v>2.9655612244897958</v>
      </c>
      <c r="T40" s="36">
        <v>2.4898848428260192</v>
      </c>
      <c r="U40" s="36">
        <v>3.0065359477124183</v>
      </c>
      <c r="V40" s="36">
        <v>2.5043478260869567</v>
      </c>
      <c r="W40" s="36">
        <v>1.5738498789346247</v>
      </c>
      <c r="X40" s="36">
        <v>1.030662200463798</v>
      </c>
      <c r="Y40" s="36">
        <v>0.74584050487664943</v>
      </c>
      <c r="Z40" s="36">
        <v>1.875</v>
      </c>
      <c r="AA40" s="36">
        <v>1.5656063618290257</v>
      </c>
      <c r="AB40" s="36">
        <v>1.0693857249440437</v>
      </c>
      <c r="AC40" s="36">
        <v>1.2276214833759591</v>
      </c>
      <c r="AD40" s="36">
        <v>2.914931588340274</v>
      </c>
      <c r="AE40" s="36">
        <v>1.5805471124620061</v>
      </c>
      <c r="AF40" s="36">
        <v>1.4429109159347553</v>
      </c>
      <c r="AG40" s="36">
        <v>2.2048846675712346</v>
      </c>
      <c r="AH40" s="36">
        <v>1.5318845742785892</v>
      </c>
      <c r="AI40" s="36">
        <v>1.579871269748391</v>
      </c>
      <c r="AJ40" s="36">
        <v>1.3740038472107721</v>
      </c>
      <c r="AK40" s="36">
        <v>0.91960063058328945</v>
      </c>
      <c r="AL40" s="36">
        <v>1.0122535961640917</v>
      </c>
      <c r="AM40" s="36">
        <v>1.4131338320864504</v>
      </c>
      <c r="AN40" s="36">
        <v>1.6038492381716121</v>
      </c>
      <c r="AO40" s="36">
        <v>2.0949720670391061</v>
      </c>
      <c r="AP40" s="36">
        <v>1.7745952677459529</v>
      </c>
      <c r="AQ40" s="36">
        <v>1.9869706840390879</v>
      </c>
      <c r="AR40" s="36">
        <v>1.4724442574673959</v>
      </c>
      <c r="AS40" s="36">
        <v>2.4161073825503356</v>
      </c>
      <c r="AT40" s="36">
        <v>1.0710035700119001</v>
      </c>
      <c r="AU40" s="36">
        <v>1.1953444479396036</v>
      </c>
      <c r="AV40" s="36">
        <v>1.3346354166666667</v>
      </c>
      <c r="AW40" s="37">
        <f t="shared" si="0"/>
        <v>0.11652789199561409</v>
      </c>
      <c r="AX40" s="37">
        <f t="shared" si="1"/>
        <v>-2.8652343749999809E-2</v>
      </c>
    </row>
    <row r="41" spans="1:50" ht="16.2">
      <c r="A41" s="24">
        <v>3</v>
      </c>
      <c r="B41" s="35" t="s">
        <v>60</v>
      </c>
      <c r="C41" s="35">
        <v>8029</v>
      </c>
      <c r="D41" s="36">
        <v>23.01075268817204</v>
      </c>
      <c r="E41" s="36">
        <v>4.1615667074663403</v>
      </c>
      <c r="F41" s="36">
        <v>5.1282051282051277</v>
      </c>
      <c r="G41" s="36">
        <v>4.5567817728729088</v>
      </c>
      <c r="H41" s="36">
        <v>1.1115227862171175</v>
      </c>
      <c r="I41" s="36">
        <v>2.1750663129973473</v>
      </c>
      <c r="J41" s="36">
        <v>2.8257456828885403</v>
      </c>
      <c r="K41" s="36">
        <v>2.7759418374091207</v>
      </c>
      <c r="L41" s="36">
        <v>2.2629969418960241</v>
      </c>
      <c r="M41" s="36">
        <v>2.6857654431512983</v>
      </c>
      <c r="N41" s="36">
        <v>2.6054590570719602</v>
      </c>
      <c r="O41" s="36">
        <v>2.6699029126213594</v>
      </c>
      <c r="P41" s="36">
        <v>3.5277177825773935</v>
      </c>
      <c r="Q41" s="36">
        <v>3.1468531468531467</v>
      </c>
      <c r="R41" s="36">
        <v>3.6557501904036553</v>
      </c>
      <c r="S41" s="36">
        <v>4.6028210838901256</v>
      </c>
      <c r="T41" s="36">
        <v>2.6174496644295302</v>
      </c>
      <c r="U41" s="36">
        <v>3.883495145631068</v>
      </c>
      <c r="V41" s="36">
        <v>3.8690476190476191</v>
      </c>
      <c r="W41" s="36">
        <v>2.1390374331550799</v>
      </c>
      <c r="X41" s="36">
        <v>2.8770706190061026</v>
      </c>
      <c r="Y41" s="36">
        <v>2.1630615640599</v>
      </c>
      <c r="Z41" s="36">
        <v>1.6813450760608486</v>
      </c>
      <c r="AA41" s="36">
        <v>2.2577610536218247</v>
      </c>
      <c r="AB41" s="36">
        <v>2.215799614643545</v>
      </c>
      <c r="AC41" s="36">
        <v>1.9230769230769231</v>
      </c>
      <c r="AD41" s="36">
        <v>2.6871401151631478</v>
      </c>
      <c r="AE41" s="36">
        <v>3.5748792270531404</v>
      </c>
      <c r="AF41" s="36">
        <v>2.2482893450635384</v>
      </c>
      <c r="AG41" s="36">
        <v>2.8925619834710745</v>
      </c>
      <c r="AH41" s="36">
        <v>3.5674470457079148</v>
      </c>
      <c r="AI41" s="36">
        <v>3.8114343029087259</v>
      </c>
      <c r="AJ41" s="36">
        <v>1.733477789815818</v>
      </c>
      <c r="AK41" s="36">
        <v>3.3860045146726865</v>
      </c>
      <c r="AL41" s="36">
        <v>2.4922118380062304</v>
      </c>
      <c r="AM41" s="36">
        <v>2.6827012025901942</v>
      </c>
      <c r="AN41" s="36">
        <v>3.4140969162995596</v>
      </c>
      <c r="AO41" s="36">
        <v>8.4275436793422394</v>
      </c>
      <c r="AP41" s="36">
        <v>4.276315789473685</v>
      </c>
      <c r="AQ41" s="36">
        <v>5.8700209643605872</v>
      </c>
      <c r="AR41" s="36">
        <v>5.3475935828877006</v>
      </c>
      <c r="AS41" s="36">
        <v>5.2857142857142856</v>
      </c>
      <c r="AT41" s="36">
        <v>3.7151702786377707</v>
      </c>
      <c r="AU41" s="36">
        <v>6.0205580029368582</v>
      </c>
      <c r="AV41" s="36">
        <v>5.522388059701492</v>
      </c>
      <c r="AW41" s="37">
        <f t="shared" si="0"/>
        <v>-8.2744812522752231E-2</v>
      </c>
      <c r="AX41" s="37">
        <f t="shared" si="1"/>
        <v>2.185727611940298</v>
      </c>
    </row>
    <row r="42" spans="1:50" ht="16.2">
      <c r="A42" s="25">
        <v>4</v>
      </c>
      <c r="B42" s="35" t="s">
        <v>61</v>
      </c>
      <c r="C42" s="35">
        <v>8032</v>
      </c>
      <c r="D42" s="36">
        <v>5.5045871559633026</v>
      </c>
      <c r="E42" s="36">
        <v>5.2092478782557796</v>
      </c>
      <c r="F42" s="36">
        <v>6.3842306560753155</v>
      </c>
      <c r="G42" s="36">
        <v>4.6028210838901265</v>
      </c>
      <c r="H42" s="36">
        <v>1.5790836137716799</v>
      </c>
      <c r="I42" s="36">
        <v>2.2101120193763246</v>
      </c>
      <c r="J42" s="36">
        <v>1.6437537358039449</v>
      </c>
      <c r="K42" s="36">
        <v>1.6931582584657912</v>
      </c>
      <c r="L42" s="36">
        <v>0.80814127506734523</v>
      </c>
      <c r="M42" s="36">
        <v>0.60324825986078889</v>
      </c>
      <c r="N42" s="36">
        <v>0.84388185654008441</v>
      </c>
      <c r="O42" s="36">
        <v>1.5634580012262418</v>
      </c>
      <c r="P42" s="36">
        <v>1.7225469086434944</v>
      </c>
      <c r="Q42" s="36">
        <v>1.5501423600126543</v>
      </c>
      <c r="R42" s="36">
        <v>1.3574660633484161</v>
      </c>
      <c r="S42" s="36">
        <v>1.3203395158755109</v>
      </c>
      <c r="T42" s="36">
        <v>0.82595870206489674</v>
      </c>
      <c r="U42" s="36">
        <v>0.54719562243502051</v>
      </c>
      <c r="V42" s="36">
        <v>0.99759201926384589</v>
      </c>
      <c r="W42" s="36">
        <v>0.68890500362581586</v>
      </c>
      <c r="X42" s="36">
        <v>0.59880239520958078</v>
      </c>
      <c r="Y42" s="36">
        <v>1.1973575557390588</v>
      </c>
      <c r="Z42" s="36">
        <v>0.91388400702987704</v>
      </c>
      <c r="AA42" s="36">
        <v>1.1067475901463761</v>
      </c>
      <c r="AB42" s="36">
        <v>0.74677528852681596</v>
      </c>
      <c r="AC42" s="36">
        <v>1.0836437521164917</v>
      </c>
      <c r="AD42" s="36">
        <v>1.2368815592203899</v>
      </c>
      <c r="AE42" s="36">
        <v>1.7221135029354206</v>
      </c>
      <c r="AF42" s="36">
        <v>2.248995983935743</v>
      </c>
      <c r="AG42" s="36">
        <v>1.9152404237978811</v>
      </c>
      <c r="AH42" s="36">
        <v>2.2598870056497176</v>
      </c>
      <c r="AI42" s="36">
        <v>2.1710811984368212</v>
      </c>
      <c r="AJ42" s="36">
        <v>1.3901345291479821</v>
      </c>
      <c r="AK42" s="36">
        <v>2.1428571428571428</v>
      </c>
      <c r="AL42" s="36">
        <v>1.9824804057169201</v>
      </c>
      <c r="AM42" s="36">
        <v>3.3018867924528301</v>
      </c>
      <c r="AN42" s="36">
        <v>5.235873509590462</v>
      </c>
      <c r="AO42" s="36">
        <v>4.2521994134897358</v>
      </c>
      <c r="AP42" s="36">
        <v>3.5457348406988691</v>
      </c>
      <c r="AQ42" s="36">
        <v>1.1942675159235667</v>
      </c>
      <c r="AR42" s="36">
        <v>3.0226700251889165</v>
      </c>
      <c r="AS42" s="36">
        <v>3.7834691501746218</v>
      </c>
      <c r="AT42" s="36">
        <v>3.3146067415730336</v>
      </c>
      <c r="AU42" s="36">
        <v>3.5058430717863107</v>
      </c>
      <c r="AV42" s="36">
        <v>2.4211711711711708</v>
      </c>
      <c r="AW42" s="37">
        <f t="shared" si="0"/>
        <v>-0.30938974688974707</v>
      </c>
      <c r="AX42" s="37">
        <f t="shared" si="1"/>
        <v>0.7416811973263584</v>
      </c>
    </row>
    <row r="43" spans="1:50" ht="16.2">
      <c r="A43" s="25">
        <v>4</v>
      </c>
      <c r="B43" s="35" t="s">
        <v>62</v>
      </c>
      <c r="C43" s="35">
        <v>8035</v>
      </c>
      <c r="D43" s="36">
        <v>10.923707440100882</v>
      </c>
      <c r="E43" s="36">
        <v>6.5132803248181359</v>
      </c>
      <c r="F43" s="36">
        <v>5.1291121330031837</v>
      </c>
      <c r="G43" s="36">
        <v>4.2466986794717885</v>
      </c>
      <c r="H43" s="36">
        <v>3.7718658892128278</v>
      </c>
      <c r="I43" s="36">
        <v>1.6931933626820181</v>
      </c>
      <c r="J43" s="36">
        <v>4.9030256012412723</v>
      </c>
      <c r="K43" s="36">
        <v>3.2363785333879558</v>
      </c>
      <c r="L43" s="36">
        <v>2.113516277484234</v>
      </c>
      <c r="M43" s="36">
        <v>4.2880258899676376</v>
      </c>
      <c r="N43" s="36">
        <v>4.1339985744832495</v>
      </c>
      <c r="O43" s="36">
        <v>4.0137614678899078</v>
      </c>
      <c r="P43" s="36">
        <v>2.4398868458274396</v>
      </c>
      <c r="Q43" s="36">
        <v>3.9363034532116656</v>
      </c>
      <c r="R43" s="36">
        <v>3.5144312393887946</v>
      </c>
      <c r="S43" s="36">
        <v>4.1165755919854279</v>
      </c>
      <c r="T43" s="36">
        <v>3.1842444321737533</v>
      </c>
      <c r="U43" s="36">
        <v>2.2679223524889487</v>
      </c>
      <c r="V43" s="36">
        <v>2.3023457862728063</v>
      </c>
      <c r="W43" s="36">
        <v>1.6362492133417244</v>
      </c>
      <c r="X43" s="36">
        <v>1.589471885147838</v>
      </c>
      <c r="Y43" s="36">
        <v>1.8379446640316206</v>
      </c>
      <c r="Z43" s="36">
        <v>1.5809558422678538</v>
      </c>
      <c r="AA43" s="36">
        <v>1.4797507788161994</v>
      </c>
      <c r="AB43" s="36">
        <v>1.4256991409248767</v>
      </c>
      <c r="AC43" s="36">
        <v>1.2861736334405145</v>
      </c>
      <c r="AD43" s="36">
        <v>1.5444670739986421</v>
      </c>
      <c r="AE43" s="36">
        <v>1.9324614483700957</v>
      </c>
      <c r="AF43" s="36">
        <v>1.0388611004232398</v>
      </c>
      <c r="AG43" s="36">
        <v>1.248780487804878</v>
      </c>
      <c r="AH43" s="36">
        <v>0.79649542015133412</v>
      </c>
      <c r="AI43" s="36">
        <v>0.71316750739258994</v>
      </c>
      <c r="AJ43" s="36">
        <v>0.75869726128793491</v>
      </c>
      <c r="AK43" s="36">
        <v>1.0730804810360777</v>
      </c>
      <c r="AL43" s="36">
        <v>0.8424908424908425</v>
      </c>
      <c r="AM43" s="36">
        <v>0.76566951566951569</v>
      </c>
      <c r="AN43" s="36">
        <v>1.6386465205362843</v>
      </c>
      <c r="AO43" s="36">
        <v>2.4627606752730884</v>
      </c>
      <c r="AP43" s="36">
        <v>1.8268631928586256</v>
      </c>
      <c r="AQ43" s="36">
        <v>1.3855083317730763</v>
      </c>
      <c r="AR43" s="36">
        <v>1.4167393199651264</v>
      </c>
      <c r="AS43" s="36">
        <v>2.1627906976744184</v>
      </c>
      <c r="AT43" s="36">
        <v>2.4723152201905743</v>
      </c>
      <c r="AU43" s="36">
        <v>1.9000413052457661</v>
      </c>
      <c r="AV43" s="36">
        <v>1.3760433115271826</v>
      </c>
      <c r="AW43" s="37">
        <f t="shared" si="0"/>
        <v>-0.27578242234623707</v>
      </c>
      <c r="AX43" s="37">
        <f t="shared" si="1"/>
        <v>0.81369220865680347</v>
      </c>
    </row>
    <row r="44" spans="1:50" ht="16.2">
      <c r="A44" s="25">
        <v>4</v>
      </c>
      <c r="B44" s="35" t="s">
        <v>63</v>
      </c>
      <c r="C44" s="35">
        <v>8036</v>
      </c>
      <c r="D44" s="36">
        <v>12.998712998713</v>
      </c>
      <c r="E44" s="36">
        <v>11.11886485229123</v>
      </c>
      <c r="F44" s="36">
        <v>11.276181198246467</v>
      </c>
      <c r="G44" s="36">
        <v>5.0112320718852601</v>
      </c>
      <c r="H44" s="36">
        <v>2.7157513578756789</v>
      </c>
      <c r="I44" s="36">
        <v>3.6306804520317382</v>
      </c>
      <c r="J44" s="36">
        <v>3.8894095595126523</v>
      </c>
      <c r="K44" s="36">
        <v>3.9973351099267154</v>
      </c>
      <c r="L44" s="36">
        <v>4.0532879818594099</v>
      </c>
      <c r="M44" s="36">
        <v>5.0967437470504953</v>
      </c>
      <c r="N44" s="36">
        <v>1.893838356895172</v>
      </c>
      <c r="O44" s="36">
        <v>1.9705727798213346</v>
      </c>
      <c r="P44" s="36">
        <v>2.0081342145399081</v>
      </c>
      <c r="Q44" s="36">
        <v>1.6929764355982613</v>
      </c>
      <c r="R44" s="36">
        <v>1.2936966694192129</v>
      </c>
      <c r="S44" s="36">
        <v>0.73783721466451468</v>
      </c>
      <c r="T44" s="36">
        <v>0.88028169014084512</v>
      </c>
      <c r="U44" s="36">
        <v>1.0831302464121311</v>
      </c>
      <c r="V44" s="36">
        <v>1.3896457765667574</v>
      </c>
      <c r="W44" s="36">
        <v>0.58290155440414515</v>
      </c>
      <c r="X44" s="36">
        <v>1.0014727540500736</v>
      </c>
      <c r="Y44" s="36">
        <v>0.61808718282368258</v>
      </c>
      <c r="Z44" s="36">
        <v>0.55571804621234278</v>
      </c>
      <c r="AA44" s="36">
        <v>0.64158646835812194</v>
      </c>
      <c r="AB44" s="36">
        <v>0.82568807339449535</v>
      </c>
      <c r="AC44" s="36">
        <v>1.3999363665287941</v>
      </c>
      <c r="AD44" s="36">
        <v>2.0718679184202005</v>
      </c>
      <c r="AE44" s="36">
        <v>1.441631504922644</v>
      </c>
      <c r="AF44" s="36">
        <v>1.6129032258064515</v>
      </c>
      <c r="AG44" s="36">
        <v>1.2429378531073445</v>
      </c>
      <c r="AH44" s="36">
        <v>1.2736236647493837</v>
      </c>
      <c r="AI44" s="36">
        <v>1.4756348661633494</v>
      </c>
      <c r="AJ44" s="36">
        <v>0.72463768115942029</v>
      </c>
      <c r="AK44" s="36">
        <v>0.66641984450203628</v>
      </c>
      <c r="AL44" s="36">
        <v>0.75117370892018775</v>
      </c>
      <c r="AM44" s="36">
        <v>0.63581773225008831</v>
      </c>
      <c r="AN44" s="36">
        <v>1.2027491408934707</v>
      </c>
      <c r="AO44" s="36">
        <v>1.826175177544809</v>
      </c>
      <c r="AP44" s="36">
        <v>2.0144431774990501</v>
      </c>
      <c r="AQ44" s="36">
        <v>2.0280811232449301</v>
      </c>
      <c r="AR44" s="36">
        <v>1.4094955489614243</v>
      </c>
      <c r="AS44" s="36">
        <v>2.367128182224207</v>
      </c>
      <c r="AT44" s="36">
        <v>1.4429383471797113</v>
      </c>
      <c r="AU44" s="36">
        <v>1.8203883495145632</v>
      </c>
      <c r="AV44" s="36">
        <v>1.0729613733905579</v>
      </c>
      <c r="AW44" s="37">
        <f t="shared" si="0"/>
        <v>-0.41058655221745355</v>
      </c>
      <c r="AX44" s="37">
        <f t="shared" si="1"/>
        <v>0.4806866952789699</v>
      </c>
    </row>
    <row r="45" spans="1:50" ht="16.2">
      <c r="A45" s="25">
        <v>4</v>
      </c>
      <c r="B45" s="35" t="s">
        <v>64</v>
      </c>
      <c r="C45" s="35">
        <v>8054</v>
      </c>
      <c r="D45" s="36">
        <v>4.9507658643326033</v>
      </c>
      <c r="E45" s="36">
        <v>4.9137174612459784</v>
      </c>
      <c r="F45" s="36">
        <v>6.0201874549387169</v>
      </c>
      <c r="G45" s="36">
        <v>5.1943913320586361</v>
      </c>
      <c r="H45" s="36">
        <v>2.6083891434614026</v>
      </c>
      <c r="I45" s="36">
        <v>2.4104927330733781</v>
      </c>
      <c r="J45" s="36">
        <v>3.6543585839360486</v>
      </c>
      <c r="K45" s="36">
        <v>2.2907488986784141</v>
      </c>
      <c r="L45" s="36">
        <v>1.727447216890595</v>
      </c>
      <c r="M45" s="36">
        <v>1.70049369171695</v>
      </c>
      <c r="N45" s="36">
        <v>1.2106537530266344</v>
      </c>
      <c r="O45" s="36">
        <v>0.80071174377224197</v>
      </c>
      <c r="P45" s="36">
        <v>1.2522907758094073</v>
      </c>
      <c r="Q45" s="36">
        <v>1.137761377613776</v>
      </c>
      <c r="R45" s="36">
        <v>0.710594315245478</v>
      </c>
      <c r="S45" s="36">
        <v>0.88216761184625081</v>
      </c>
      <c r="T45" s="36">
        <v>0.34812880765883381</v>
      </c>
      <c r="U45" s="36">
        <v>0.59429477020602217</v>
      </c>
      <c r="V45" s="36">
        <v>0.54708870652598673</v>
      </c>
      <c r="W45" s="36">
        <v>0.61633281972265019</v>
      </c>
      <c r="X45" s="36">
        <v>0.21082220660576248</v>
      </c>
      <c r="Y45" s="36">
        <v>0.23166023166023167</v>
      </c>
      <c r="Z45" s="36">
        <v>0.56603773584905659</v>
      </c>
      <c r="AA45" s="36">
        <v>0.45233124565066113</v>
      </c>
      <c r="AB45" s="36">
        <v>0.69097888675623798</v>
      </c>
      <c r="AC45" s="36">
        <v>0.33738191632928477</v>
      </c>
      <c r="AD45" s="36">
        <v>0.44510385756676557</v>
      </c>
      <c r="AE45" s="36">
        <v>0.76423385555980128</v>
      </c>
      <c r="AF45" s="36">
        <v>0.42643923240938164</v>
      </c>
      <c r="AG45" s="36">
        <v>0.35573122529644269</v>
      </c>
      <c r="AH45" s="36">
        <v>0.2414486921529175</v>
      </c>
      <c r="AI45" s="36">
        <v>0.38940809968847351</v>
      </c>
      <c r="AJ45" s="36">
        <v>0.31658092599920856</v>
      </c>
      <c r="AK45" s="36">
        <v>0.33670033670033667</v>
      </c>
      <c r="AL45" s="36">
        <v>7.6569678407350683E-2</v>
      </c>
      <c r="AM45" s="36">
        <v>0.23915271609156133</v>
      </c>
      <c r="AN45" s="36">
        <v>0.7142857142857143</v>
      </c>
      <c r="AO45" s="36">
        <v>1.2694512694512694</v>
      </c>
      <c r="AP45" s="36">
        <v>1.3477088948787062</v>
      </c>
      <c r="AQ45" s="36">
        <v>1.5175718849840256</v>
      </c>
      <c r="AR45" s="36">
        <v>0.95454545454545459</v>
      </c>
      <c r="AS45" s="36">
        <v>0.90952608903781706</v>
      </c>
      <c r="AT45" s="36">
        <v>0.98092643051771111</v>
      </c>
      <c r="AU45" s="36">
        <v>1.0167768174885612</v>
      </c>
      <c r="AV45" s="36">
        <v>0.79051383399209496</v>
      </c>
      <c r="AW45" s="37">
        <f t="shared" si="0"/>
        <v>-0.22252964426877453</v>
      </c>
      <c r="AX45" s="37">
        <f t="shared" si="1"/>
        <v>1.4970355731225298</v>
      </c>
    </row>
    <row r="46" spans="1:50" ht="16.2">
      <c r="A46" s="23">
        <v>2</v>
      </c>
      <c r="B46" s="35" t="s">
        <v>65</v>
      </c>
      <c r="C46" s="35">
        <v>8057</v>
      </c>
      <c r="D46" s="36">
        <v>10.997328584149599</v>
      </c>
      <c r="E46" s="36">
        <v>13.009708737864077</v>
      </c>
      <c r="F46" s="36">
        <v>10.32934131736527</v>
      </c>
      <c r="G46" s="36">
        <v>5.9672386895475817</v>
      </c>
      <c r="H46" s="36">
        <v>4.3091959129275876</v>
      </c>
      <c r="I46" s="36">
        <v>2.4483917426788286</v>
      </c>
      <c r="J46" s="36">
        <v>3.0939871570344426</v>
      </c>
      <c r="K46" s="36">
        <v>1.9343493552168818</v>
      </c>
      <c r="L46" s="36">
        <v>2.2774327122153211</v>
      </c>
      <c r="M46" s="36">
        <v>1.9039735099337749</v>
      </c>
      <c r="N46" s="36">
        <v>0.83720930232558144</v>
      </c>
      <c r="O46" s="36">
        <v>0.84666039510818436</v>
      </c>
      <c r="P46" s="36">
        <v>1.2419006479481642</v>
      </c>
      <c r="Q46" s="36">
        <v>1.0689470871191875</v>
      </c>
      <c r="R46" s="36">
        <v>1.7576898932831138</v>
      </c>
      <c r="S46" s="36">
        <v>1.0035122930255895</v>
      </c>
      <c r="T46" s="36">
        <v>0.74016361511492013</v>
      </c>
      <c r="U46" s="36">
        <v>0.58055152394775034</v>
      </c>
      <c r="V46" s="36">
        <v>0.9123162696401419</v>
      </c>
      <c r="W46" s="36">
        <v>0.77399380804953566</v>
      </c>
      <c r="X46" s="36">
        <v>0.59064061790095412</v>
      </c>
      <c r="Y46" s="36">
        <v>1.2664907651715041</v>
      </c>
      <c r="Z46" s="36">
        <v>0.74592074592074598</v>
      </c>
      <c r="AA46" s="36">
        <v>0.93499554764024928</v>
      </c>
      <c r="AB46" s="36">
        <v>0.56743780008729816</v>
      </c>
      <c r="AC46" s="36">
        <v>0.34647033347769596</v>
      </c>
      <c r="AD46" s="36">
        <v>0.27739251040221913</v>
      </c>
      <c r="AE46" s="36">
        <v>0.77444336882865439</v>
      </c>
      <c r="AF46" s="36">
        <v>4.2992261392949267E-2</v>
      </c>
      <c r="AG46" s="36">
        <v>0.31688546853779992</v>
      </c>
      <c r="AH46" s="36">
        <v>0.53346265761396705</v>
      </c>
      <c r="AI46" s="36">
        <v>0.13106159895150721</v>
      </c>
      <c r="AJ46" s="36">
        <v>0.66994193836534166</v>
      </c>
      <c r="AK46" s="36">
        <v>0.31905195989061075</v>
      </c>
      <c r="AL46" s="36">
        <v>0.24711696869851729</v>
      </c>
      <c r="AM46" s="36">
        <v>0.2250562640660165</v>
      </c>
      <c r="AN46" s="36">
        <v>0.59777967549103328</v>
      </c>
      <c r="AO46" s="36">
        <v>0.63748406289842752</v>
      </c>
      <c r="AP46" s="36">
        <v>0.56818181818181823</v>
      </c>
      <c r="AQ46" s="36">
        <v>0.54249547920433994</v>
      </c>
      <c r="AR46" s="36">
        <v>0.66844919786096257</v>
      </c>
      <c r="AS46" s="36">
        <v>0.60575466935890965</v>
      </c>
      <c r="AT46" s="36">
        <v>0.43753038405444822</v>
      </c>
      <c r="AU46" s="36">
        <v>0.30911901081916537</v>
      </c>
      <c r="AV46" s="36">
        <v>0.64292779426310587</v>
      </c>
      <c r="AW46" s="37">
        <f t="shared" si="0"/>
        <v>1.0798714144411474</v>
      </c>
      <c r="AX46" s="37">
        <f t="shared" si="1"/>
        <v>-4.0323112429937247E-2</v>
      </c>
    </row>
    <row r="47" spans="1:50" ht="16.2">
      <c r="A47" s="25">
        <v>4</v>
      </c>
      <c r="B47" s="35" t="s">
        <v>66</v>
      </c>
      <c r="C47" s="35">
        <v>8058</v>
      </c>
      <c r="D47" s="36">
        <v>0.48875855327468226</v>
      </c>
      <c r="E47" s="36">
        <v>1.257861635220126</v>
      </c>
      <c r="F47" s="36">
        <v>0.20942408376963348</v>
      </c>
      <c r="G47" s="36">
        <v>3.52</v>
      </c>
      <c r="H47" s="36">
        <v>0.19569471624266144</v>
      </c>
      <c r="I47" s="36">
        <v>0</v>
      </c>
      <c r="J47" s="36">
        <v>0</v>
      </c>
      <c r="K47" s="36">
        <v>0.13315579227696406</v>
      </c>
      <c r="L47" s="36">
        <v>0.223463687150838</v>
      </c>
      <c r="M47" s="36">
        <v>0</v>
      </c>
      <c r="N47" s="36">
        <v>1.1750881316098707</v>
      </c>
      <c r="O47" s="36">
        <v>1.125</v>
      </c>
      <c r="P47" s="36">
        <v>0.87829360100376419</v>
      </c>
      <c r="Q47" s="36">
        <v>0.34246575342465752</v>
      </c>
      <c r="R47" s="36">
        <v>0.11764705882352941</v>
      </c>
      <c r="S47" s="36">
        <v>0.10799136069114471</v>
      </c>
      <c r="T47" s="36">
        <v>0.11025358324145534</v>
      </c>
      <c r="U47" s="36">
        <v>0.25348542458808621</v>
      </c>
      <c r="V47" s="36">
        <v>0.26178010471204188</v>
      </c>
      <c r="W47" s="36">
        <v>0</v>
      </c>
      <c r="X47" s="36">
        <v>0</v>
      </c>
      <c r="Y47" s="36">
        <v>0.35335689045936397</v>
      </c>
      <c r="Z47" s="36">
        <v>0.29154518950437314</v>
      </c>
      <c r="AA47" s="36">
        <v>2.7777777777777777</v>
      </c>
      <c r="AB47" s="36">
        <v>1.9292604501607717</v>
      </c>
      <c r="AC47" s="36">
        <v>0.78003120124804992</v>
      </c>
      <c r="AD47" s="36">
        <v>0.14727540500736377</v>
      </c>
      <c r="AE47" s="36">
        <v>0.28860028860028863</v>
      </c>
      <c r="AF47" s="36">
        <v>0</v>
      </c>
      <c r="AG47" s="36">
        <v>1.199400299850075</v>
      </c>
      <c r="AH47" s="36">
        <v>0.16393442622950821</v>
      </c>
      <c r="AI47" s="36">
        <v>0.72992700729927007</v>
      </c>
      <c r="AJ47" s="36">
        <v>0.19342359767891684</v>
      </c>
      <c r="AK47" s="36">
        <v>0.6872852233676976</v>
      </c>
      <c r="AL47" s="36">
        <v>0</v>
      </c>
      <c r="AM47" s="36">
        <v>0</v>
      </c>
      <c r="AN47" s="36">
        <v>2.1875</v>
      </c>
      <c r="AO47" s="36">
        <v>0.33670033670033667</v>
      </c>
      <c r="AP47" s="36">
        <v>0.51635111876075734</v>
      </c>
      <c r="AQ47" s="36">
        <v>0.96685082872928174</v>
      </c>
      <c r="AR47" s="36">
        <v>0.19230769230769229</v>
      </c>
      <c r="AS47" s="36">
        <v>1.2269938650306749</v>
      </c>
      <c r="AT47" s="36">
        <v>1.1904761904761905</v>
      </c>
      <c r="AU47" s="36">
        <v>0.51813471502590669</v>
      </c>
      <c r="AV47" s="36">
        <v>0.2061855670103093</v>
      </c>
      <c r="AW47" s="37">
        <f t="shared" si="0"/>
        <v>-0.60206185567010295</v>
      </c>
      <c r="AX47" s="37">
        <f t="shared" si="1"/>
        <v>6.5979381443298957E-2</v>
      </c>
    </row>
    <row r="48" spans="1:50" ht="16.2">
      <c r="A48" s="25">
        <v>4</v>
      </c>
      <c r="B48" s="35" t="s">
        <v>67</v>
      </c>
      <c r="C48" s="35">
        <v>8059</v>
      </c>
      <c r="D48" s="36">
        <v>17.249495628782785</v>
      </c>
      <c r="E48" s="36">
        <v>17.449664429530202</v>
      </c>
      <c r="F48" s="36">
        <v>9.8965517241379306</v>
      </c>
      <c r="G48" s="36">
        <v>5.2432090966519267</v>
      </c>
      <c r="H48" s="36">
        <v>3.3616418966737438</v>
      </c>
      <c r="I48" s="36">
        <v>3.6313806097978758</v>
      </c>
      <c r="J48" s="36">
        <v>2.9562982005141389</v>
      </c>
      <c r="K48" s="36">
        <v>4.0679304897314372</v>
      </c>
      <c r="L48" s="36">
        <v>4.172610556348074</v>
      </c>
      <c r="M48" s="36">
        <v>2.5499999999999998</v>
      </c>
      <c r="N48" s="36">
        <v>1.6105417276720351</v>
      </c>
      <c r="O48" s="36">
        <v>2.208898706216472</v>
      </c>
      <c r="P48" s="36">
        <v>2.2367515485203029</v>
      </c>
      <c r="Q48" s="36">
        <v>2.3046453006841916</v>
      </c>
      <c r="R48" s="36">
        <v>1.6520210896309315</v>
      </c>
      <c r="S48" s="36">
        <v>3.9737387698686937</v>
      </c>
      <c r="T48" s="36">
        <v>2.5787006028131279</v>
      </c>
      <c r="U48" s="36">
        <v>4.120498614958449</v>
      </c>
      <c r="V48" s="36">
        <v>3.7553232675183899</v>
      </c>
      <c r="W48" s="36">
        <v>2.320599785790789</v>
      </c>
      <c r="X48" s="36">
        <v>2.3086654016445287</v>
      </c>
      <c r="Y48" s="36">
        <v>1.903467029231815</v>
      </c>
      <c r="Z48" s="36">
        <v>1.7344497607655505</v>
      </c>
      <c r="AA48" s="36">
        <v>2.6642446260974872</v>
      </c>
      <c r="AB48" s="36">
        <v>1.5212666873641725</v>
      </c>
      <c r="AC48" s="36">
        <v>1.1342734518700184</v>
      </c>
      <c r="AD48" s="36">
        <v>0.77867625037436361</v>
      </c>
      <c r="AE48" s="36">
        <v>1.1926058437686344</v>
      </c>
      <c r="AF48" s="36">
        <v>0.97024579560155233</v>
      </c>
      <c r="AG48" s="36">
        <v>0.66072018500165186</v>
      </c>
      <c r="AH48" s="36">
        <v>0.89996538594669429</v>
      </c>
      <c r="AI48" s="36">
        <v>0.50236406619385343</v>
      </c>
      <c r="AJ48" s="36">
        <v>0.42469781117281935</v>
      </c>
      <c r="AK48" s="36">
        <v>0.38794389734407642</v>
      </c>
      <c r="AL48" s="36">
        <v>0.36363636363636365</v>
      </c>
      <c r="AM48" s="36">
        <v>0.44653932026792359</v>
      </c>
      <c r="AN48" s="36">
        <v>1.5460729746444031</v>
      </c>
      <c r="AO48" s="36">
        <v>2.5944170771756978</v>
      </c>
      <c r="AP48" s="36">
        <v>1.6822429906542056</v>
      </c>
      <c r="AQ48" s="36">
        <v>1.0948905109489051</v>
      </c>
      <c r="AR48" s="36">
        <v>1.2581014105985513</v>
      </c>
      <c r="AS48" s="36">
        <v>1.6378928729526339</v>
      </c>
      <c r="AT48" s="36">
        <v>1.3557929334428924</v>
      </c>
      <c r="AU48" s="36">
        <v>1.0969568294409058</v>
      </c>
      <c r="AV48" s="36">
        <v>0.98410295230885692</v>
      </c>
      <c r="AW48" s="37">
        <f t="shared" si="0"/>
        <v>-0.10287905057263547</v>
      </c>
      <c r="AX48" s="37">
        <f t="shared" si="1"/>
        <v>1.3171839515518546</v>
      </c>
    </row>
    <row r="49" spans="1:50" ht="16.2">
      <c r="A49" s="23">
        <v>2</v>
      </c>
      <c r="B49" s="35" t="s">
        <v>68</v>
      </c>
      <c r="C49" s="35">
        <v>8061</v>
      </c>
      <c r="D49" s="36">
        <v>6.9157187176835571</v>
      </c>
      <c r="E49" s="36">
        <v>5.1239895876147425</v>
      </c>
      <c r="F49" s="36">
        <v>3.7086624715490695</v>
      </c>
      <c r="G49" s="36">
        <v>1.4135068431680502</v>
      </c>
      <c r="H49" s="36">
        <v>1.0987684134267086</v>
      </c>
      <c r="I49" s="36">
        <v>2.3272314460053924</v>
      </c>
      <c r="J49" s="36">
        <v>1.1288439081354613</v>
      </c>
      <c r="K49" s="36">
        <v>1.9026548672566372</v>
      </c>
      <c r="L49" s="36">
        <v>1.9992003198720512</v>
      </c>
      <c r="M49" s="36">
        <v>2.1649484536082473</v>
      </c>
      <c r="N49" s="36">
        <v>0.97073914852308973</v>
      </c>
      <c r="O49" s="36">
        <v>1.2424698795180722</v>
      </c>
      <c r="P49" s="36">
        <v>0.854358563609665</v>
      </c>
      <c r="Q49" s="36">
        <v>0.74925720191189771</v>
      </c>
      <c r="R49" s="36">
        <v>1.5963511972633979</v>
      </c>
      <c r="S49" s="36">
        <v>1.5031196823596145</v>
      </c>
      <c r="T49" s="36">
        <v>1.6137636703120832</v>
      </c>
      <c r="U49" s="36">
        <v>1.1940298507462688</v>
      </c>
      <c r="V49" s="36">
        <v>1.8323249783923941</v>
      </c>
      <c r="W49" s="36">
        <v>1.3054393305439331</v>
      </c>
      <c r="X49" s="36">
        <v>1.7541160178488999</v>
      </c>
      <c r="Y49" s="36">
        <v>1.0610079575596818</v>
      </c>
      <c r="Z49" s="36">
        <v>2.1249603552172531</v>
      </c>
      <c r="AA49" s="36">
        <v>2.4815454688236218</v>
      </c>
      <c r="AB49" s="36">
        <v>1.5633052740079023</v>
      </c>
      <c r="AC49" s="36">
        <v>1.6896551724137931</v>
      </c>
      <c r="AD49" s="36">
        <v>1.7110601517022404</v>
      </c>
      <c r="AE49" s="36">
        <v>1.7809439002671417</v>
      </c>
      <c r="AF49" s="36">
        <v>1.8376148509281831</v>
      </c>
      <c r="AG49" s="36">
        <v>1.7799352750809063</v>
      </c>
      <c r="AH49" s="36">
        <v>1.5283842794759825</v>
      </c>
      <c r="AI49" s="36">
        <v>1.1816275967219363</v>
      </c>
      <c r="AJ49" s="36">
        <v>1.1869436201780417</v>
      </c>
      <c r="AK49" s="36">
        <v>1.2461695607763024</v>
      </c>
      <c r="AL49" s="36">
        <v>1.4850530376084861</v>
      </c>
      <c r="AM49" s="36">
        <v>1.3447432762836187</v>
      </c>
      <c r="AN49" s="36">
        <v>2.3910283537875583</v>
      </c>
      <c r="AO49" s="36">
        <v>3.1917187836963556</v>
      </c>
      <c r="AP49" s="36">
        <v>2.3920111472364143</v>
      </c>
      <c r="AQ49" s="36">
        <v>2.4455404849979452</v>
      </c>
      <c r="AR49" s="36">
        <v>1.9064565327910521</v>
      </c>
      <c r="AS49" s="36">
        <v>1.7463498425422272</v>
      </c>
      <c r="AT49" s="36">
        <v>1.6304347826086956</v>
      </c>
      <c r="AU49" s="36">
        <v>0.9768637532133676</v>
      </c>
      <c r="AV49" s="36">
        <v>1.3932702418506835</v>
      </c>
      <c r="AW49" s="37">
        <f t="shared" si="0"/>
        <v>0.4262687475787259</v>
      </c>
      <c r="AX49" s="37">
        <f t="shared" si="1"/>
        <v>0.1738301787592007</v>
      </c>
    </row>
    <row r="50" spans="1:50" ht="16.2">
      <c r="A50" s="25">
        <v>4</v>
      </c>
      <c r="B50" s="35" t="s">
        <v>69</v>
      </c>
      <c r="C50" s="35">
        <v>8062</v>
      </c>
      <c r="D50" s="36">
        <v>4.3052333075534932</v>
      </c>
      <c r="E50" s="36">
        <v>9.3959731543624159</v>
      </c>
      <c r="F50" s="36">
        <v>6.2256809338521411</v>
      </c>
      <c r="G50" s="36">
        <v>4.6064287522146294</v>
      </c>
      <c r="H50" s="36">
        <v>4.4057971014492754</v>
      </c>
      <c r="I50" s="36">
        <v>3.0692139054181022</v>
      </c>
      <c r="J50" s="36">
        <v>7.182512144344205</v>
      </c>
      <c r="K50" s="36">
        <v>3.8913660316173488</v>
      </c>
      <c r="L50" s="36">
        <v>3.7768537768537769</v>
      </c>
      <c r="M50" s="36">
        <v>4.2575285565939769</v>
      </c>
      <c r="N50" s="36">
        <v>3.0670470756062769</v>
      </c>
      <c r="O50" s="36">
        <v>3.0847457627118646</v>
      </c>
      <c r="P50" s="36">
        <v>1.1287370347773031</v>
      </c>
      <c r="Q50" s="36">
        <v>1.8431740081224619</v>
      </c>
      <c r="R50" s="36">
        <v>1.0493827160493827</v>
      </c>
      <c r="S50" s="36">
        <v>1.4460154241645244</v>
      </c>
      <c r="T50" s="36">
        <v>1.4785328404890532</v>
      </c>
      <c r="U50" s="36">
        <v>1.7938797045374604</v>
      </c>
      <c r="V50" s="36">
        <v>0.90978013646702049</v>
      </c>
      <c r="W50" s="36">
        <v>1.0356731875719218</v>
      </c>
      <c r="X50" s="36">
        <v>0.58986814712005553</v>
      </c>
      <c r="Y50" s="36">
        <v>0.59723777528928712</v>
      </c>
      <c r="Z50" s="36">
        <v>0.86608927381745504</v>
      </c>
      <c r="AA50" s="36">
        <v>0.87296809151113786</v>
      </c>
      <c r="AB50" s="36">
        <v>0.57160048134777375</v>
      </c>
      <c r="AC50" s="36">
        <v>0.96589194083911856</v>
      </c>
      <c r="AD50" s="36">
        <v>0.708502024291498</v>
      </c>
      <c r="AE50" s="36">
        <v>0.9364548494983278</v>
      </c>
      <c r="AF50" s="36">
        <v>0.83668005354752351</v>
      </c>
      <c r="AG50" s="36">
        <v>0.95011876484560576</v>
      </c>
      <c r="AH50" s="36">
        <v>0.86673889490790901</v>
      </c>
      <c r="AI50" s="36">
        <v>0.3760576621748668</v>
      </c>
      <c r="AJ50" s="36">
        <v>0.55727554179566563</v>
      </c>
      <c r="AK50" s="36">
        <v>0.54140127388535031</v>
      </c>
      <c r="AL50" s="36">
        <v>0.29306414848583523</v>
      </c>
      <c r="AM50" s="36">
        <v>0.14518002322880372</v>
      </c>
      <c r="AN50" s="36">
        <v>0.60327492099971269</v>
      </c>
      <c r="AO50" s="36">
        <v>0.60327492099971269</v>
      </c>
      <c r="AP50" s="36">
        <v>0.63100961538461531</v>
      </c>
      <c r="AQ50" s="36">
        <v>0.46765393608729539</v>
      </c>
      <c r="AR50" s="36">
        <v>0.61929595827900918</v>
      </c>
      <c r="AS50" s="36">
        <v>0.68681318681318682</v>
      </c>
      <c r="AT50" s="36">
        <v>0.45385779122541603</v>
      </c>
      <c r="AU50" s="36">
        <v>0.45248868778280543</v>
      </c>
      <c r="AV50" s="36">
        <v>0.32873109796186717</v>
      </c>
      <c r="AW50" s="37">
        <f t="shared" si="0"/>
        <v>-0.27350427350427353</v>
      </c>
      <c r="AX50" s="37">
        <f t="shared" si="1"/>
        <v>-0.41011030754620503</v>
      </c>
    </row>
    <row r="51" spans="1:50" ht="16.2">
      <c r="A51" s="23">
        <v>2</v>
      </c>
      <c r="B51" s="35" t="s">
        <v>70</v>
      </c>
      <c r="C51" s="35">
        <v>8064</v>
      </c>
      <c r="D51" s="36">
        <v>10.435532557136696</v>
      </c>
      <c r="E51" s="36">
        <v>6.9450961989676214</v>
      </c>
      <c r="F51" s="36">
        <v>3.3550792171481825</v>
      </c>
      <c r="G51" s="36">
        <v>6.9941715237302251</v>
      </c>
      <c r="H51" s="36">
        <v>6.1224489795918373</v>
      </c>
      <c r="I51" s="36">
        <v>2.8556034482758621</v>
      </c>
      <c r="J51" s="36">
        <v>2.341311134235172</v>
      </c>
      <c r="K51" s="36">
        <v>1.9639934533551557</v>
      </c>
      <c r="L51" s="36">
        <v>1.5284854099119962</v>
      </c>
      <c r="M51" s="36">
        <v>2.0618556701030926</v>
      </c>
      <c r="N51" s="36">
        <v>2.0787262273330387</v>
      </c>
      <c r="O51" s="36">
        <v>1.660682226211849</v>
      </c>
      <c r="P51" s="36">
        <v>1.6579053780832995</v>
      </c>
      <c r="Q51" s="36">
        <v>1.192504258943782</v>
      </c>
      <c r="R51" s="36">
        <v>1.8728222996515678</v>
      </c>
      <c r="S51" s="36">
        <v>2.9369966840360018</v>
      </c>
      <c r="T51" s="36">
        <v>2.3727351164797241</v>
      </c>
      <c r="U51" s="36">
        <v>3.1152647975077881</v>
      </c>
      <c r="V51" s="36">
        <v>2.3864959254947613</v>
      </c>
      <c r="W51" s="36">
        <v>1.0550996483001174</v>
      </c>
      <c r="X51" s="36">
        <v>1.6433059449009182</v>
      </c>
      <c r="Y51" s="36">
        <v>2.3501762632197414</v>
      </c>
      <c r="Z51" s="36">
        <v>2.2676991150442478</v>
      </c>
      <c r="AA51" s="36">
        <v>1.5957446808510638</v>
      </c>
      <c r="AB51" s="36">
        <v>2.760416666666667</v>
      </c>
      <c r="AC51" s="36">
        <v>1.8937644341801387</v>
      </c>
      <c r="AD51" s="36">
        <v>1.1806981519507187</v>
      </c>
      <c r="AE51" s="36">
        <v>1.5781167806417673</v>
      </c>
      <c r="AF51" s="36">
        <v>0.73298429319371727</v>
      </c>
      <c r="AG51" s="36">
        <v>0.66666666666666663</v>
      </c>
      <c r="AH51" s="36">
        <v>0.8595988538681949</v>
      </c>
      <c r="AI51" s="36">
        <v>0.92728160078086874</v>
      </c>
      <c r="AJ51" s="36">
        <v>0.59523809523809523</v>
      </c>
      <c r="AK51" s="36">
        <v>1.0428100987925357</v>
      </c>
      <c r="AL51" s="36">
        <v>1.5005359056806002</v>
      </c>
      <c r="AM51" s="36">
        <v>0.5561172901921132</v>
      </c>
      <c r="AN51" s="36">
        <v>1.0520778537611783</v>
      </c>
      <c r="AO51" s="36">
        <v>1.4533258803801006</v>
      </c>
      <c r="AP51" s="36">
        <v>0.75801749271137031</v>
      </c>
      <c r="AQ51" s="36">
        <v>0.64134188455846075</v>
      </c>
      <c r="AR51" s="36">
        <v>0.7109004739336493</v>
      </c>
      <c r="AS51" s="36">
        <v>0.47043010752688169</v>
      </c>
      <c r="AT51" s="36">
        <v>0.37854889589905366</v>
      </c>
      <c r="AU51" s="36">
        <v>0.60639470782800442</v>
      </c>
      <c r="AV51" s="36">
        <v>0.93399750933997516</v>
      </c>
      <c r="AW51" s="37">
        <f t="shared" si="0"/>
        <v>0.5402468017661044</v>
      </c>
      <c r="AX51" s="37">
        <f t="shared" si="1"/>
        <v>0.56911581569115821</v>
      </c>
    </row>
    <row r="52" spans="1:50" ht="16.2">
      <c r="A52" s="25">
        <v>4</v>
      </c>
      <c r="B52" s="35" t="s">
        <v>71</v>
      </c>
      <c r="C52" s="35">
        <v>8065</v>
      </c>
      <c r="D52" s="36">
        <v>27.342713034244756</v>
      </c>
      <c r="E52" s="36">
        <v>20.67122067122067</v>
      </c>
      <c r="F52" s="36">
        <v>18.067226890756302</v>
      </c>
      <c r="G52" s="36">
        <v>12.653177543459673</v>
      </c>
      <c r="H52" s="36">
        <v>4.5466560930478455</v>
      </c>
      <c r="I52" s="36">
        <v>2.556092019312695</v>
      </c>
      <c r="J52" s="36">
        <v>5.6625141562853907</v>
      </c>
      <c r="K52" s="36">
        <v>4.5630317092034032</v>
      </c>
      <c r="L52" s="36">
        <v>3.2747841619529621</v>
      </c>
      <c r="M52" s="36">
        <v>3.3609777389786117</v>
      </c>
      <c r="N52" s="36">
        <v>1.4525419484097171</v>
      </c>
      <c r="O52" s="36">
        <v>1.8646616541353382</v>
      </c>
      <c r="P52" s="36">
        <v>3.4512510785159618</v>
      </c>
      <c r="Q52" s="36">
        <v>4.4544095665171897</v>
      </c>
      <c r="R52" s="36">
        <v>6.2520674826331462</v>
      </c>
      <c r="S52" s="36">
        <v>4.5576407506702417</v>
      </c>
      <c r="T52" s="36">
        <v>4.004037685060565</v>
      </c>
      <c r="U52" s="36">
        <v>3.7529060112919295</v>
      </c>
      <c r="V52" s="36">
        <v>3.3539919795843969</v>
      </c>
      <c r="W52" s="36">
        <v>2.4373730534867977</v>
      </c>
      <c r="X52" s="36">
        <v>1.6543069024529378</v>
      </c>
      <c r="Y52" s="36">
        <v>1.3496932515337423</v>
      </c>
      <c r="Z52" s="36">
        <v>2.1660649819494586</v>
      </c>
      <c r="AA52" s="36">
        <v>1.7831463905665803</v>
      </c>
      <c r="AB52" s="36">
        <v>1.8176216882316698</v>
      </c>
      <c r="AC52" s="36">
        <v>1.5943312666076175</v>
      </c>
      <c r="AD52" s="36">
        <v>1.7919075144508669</v>
      </c>
      <c r="AE52" s="36">
        <v>1.5891360878358856</v>
      </c>
      <c r="AF52" s="36">
        <v>1.3104524180967241</v>
      </c>
      <c r="AG52" s="36">
        <v>1.4223194748358861</v>
      </c>
      <c r="AH52" s="36">
        <v>1.4456981664315938</v>
      </c>
      <c r="AI52" s="36">
        <v>1.9279738086576939</v>
      </c>
      <c r="AJ52" s="36">
        <v>0.93256814921090392</v>
      </c>
      <c r="AK52" s="36">
        <v>1.4219694276573054</v>
      </c>
      <c r="AL52" s="36">
        <v>0.93773443360840214</v>
      </c>
      <c r="AM52" s="36">
        <v>0.75241848799713362</v>
      </c>
      <c r="AN52" s="36">
        <v>2.0508247882300492</v>
      </c>
      <c r="AO52" s="36">
        <v>1.5827922077922079</v>
      </c>
      <c r="AP52" s="36">
        <v>1.8785495849716032</v>
      </c>
      <c r="AQ52" s="36">
        <v>2.4681201151789387</v>
      </c>
      <c r="AR52" s="36">
        <v>1.9539078156312624</v>
      </c>
      <c r="AS52" s="36">
        <v>2.6574234546504911</v>
      </c>
      <c r="AT52" s="36">
        <v>1.4743263853584136</v>
      </c>
      <c r="AU52" s="36">
        <v>1.3432144511347845</v>
      </c>
      <c r="AV52" s="36">
        <v>1.2368300503893725</v>
      </c>
      <c r="AW52" s="37">
        <f t="shared" si="0"/>
        <v>-7.9201352141153314E-2</v>
      </c>
      <c r="AX52" s="37">
        <f t="shared" si="1"/>
        <v>0.32626237710983474</v>
      </c>
    </row>
    <row r="53" spans="1:50" ht="16.2">
      <c r="A53" s="25">
        <v>4</v>
      </c>
      <c r="B53" s="35" t="s">
        <v>72</v>
      </c>
      <c r="C53" s="35">
        <v>8067</v>
      </c>
      <c r="D53" s="36">
        <v>1.2738853503184713</v>
      </c>
      <c r="E53" s="36">
        <v>0.66745190420102085</v>
      </c>
      <c r="F53" s="36">
        <v>1.5144766146993318</v>
      </c>
      <c r="G53" s="36">
        <v>1.2293642430628733</v>
      </c>
      <c r="H53" s="36">
        <v>9.2908021059151441E-2</v>
      </c>
      <c r="I53" s="36">
        <v>0.12610340479192939</v>
      </c>
      <c r="J53" s="36">
        <v>0.15754233950374164</v>
      </c>
      <c r="K53" s="36">
        <v>4.2992261392949267E-2</v>
      </c>
      <c r="L53" s="36">
        <v>3.9200313602508821E-2</v>
      </c>
      <c r="M53" s="36">
        <v>6.0024009603841535E-2</v>
      </c>
      <c r="N53" s="36">
        <v>0.66696309470875947</v>
      </c>
      <c r="O53" s="36">
        <v>1.0294805802526907</v>
      </c>
      <c r="P53" s="36">
        <v>0.20350020350020351</v>
      </c>
      <c r="Q53" s="36">
        <v>0.77437521999296022</v>
      </c>
      <c r="R53" s="36">
        <v>0.34858387799564272</v>
      </c>
      <c r="S53" s="36">
        <v>0.94154570419772465</v>
      </c>
      <c r="T53" s="36">
        <v>0.41617122473246138</v>
      </c>
      <c r="U53" s="36">
        <v>0.66433566433566427</v>
      </c>
      <c r="V53" s="36">
        <v>4.1271151465125874E-2</v>
      </c>
      <c r="W53" s="36">
        <v>8.4281500210703755E-2</v>
      </c>
      <c r="X53" s="36">
        <v>0.47846889952153115</v>
      </c>
      <c r="Y53" s="36">
        <v>0.33476805356288858</v>
      </c>
      <c r="Z53" s="36">
        <v>0.16563146997929606</v>
      </c>
      <c r="AA53" s="36">
        <v>4.2042042042042045</v>
      </c>
      <c r="AB53" s="36">
        <v>0.64343163538874004</v>
      </c>
      <c r="AC53" s="36">
        <v>0.29211295034079843</v>
      </c>
      <c r="AD53" s="36">
        <v>0.95669687814702919</v>
      </c>
      <c r="AE53" s="36">
        <v>0.54713804713804715</v>
      </c>
      <c r="AF53" s="36">
        <v>0.51566838556128514</v>
      </c>
      <c r="AG53" s="36">
        <v>0.2109704641350211</v>
      </c>
      <c r="AH53" s="36">
        <v>0.46168051708217911</v>
      </c>
      <c r="AI53" s="36">
        <v>0.29190992493744788</v>
      </c>
      <c r="AJ53" s="36">
        <v>0.36138358286009292</v>
      </c>
      <c r="AK53" s="36">
        <v>0.60043668122270744</v>
      </c>
      <c r="AL53" s="36">
        <v>0.86705202312138729</v>
      </c>
      <c r="AM53" s="36">
        <v>0.28790786948176583</v>
      </c>
      <c r="AN53" s="36">
        <v>0.94658553076402985</v>
      </c>
      <c r="AO53" s="36">
        <v>1.2765957446808511</v>
      </c>
      <c r="AP53" s="36">
        <v>2.50965250965251</v>
      </c>
      <c r="AQ53" s="36">
        <v>5.2450558899398105</v>
      </c>
      <c r="AR53" s="36">
        <v>5.3022794846382562</v>
      </c>
      <c r="AS53" s="36">
        <v>2.5842696629213484</v>
      </c>
      <c r="AT53" s="36">
        <v>1.4192139737991265</v>
      </c>
      <c r="AU53" s="36">
        <v>1.3684744044602128</v>
      </c>
      <c r="AV53" s="36">
        <v>1.0695187165775399</v>
      </c>
      <c r="AW53" s="37">
        <f t="shared" si="0"/>
        <v>-0.21845910081204212</v>
      </c>
      <c r="AX53" s="37">
        <f t="shared" si="1"/>
        <v>1.9595110771581354</v>
      </c>
    </row>
    <row r="54" spans="1:50" ht="16.2">
      <c r="A54" s="23">
        <v>2</v>
      </c>
      <c r="B54" s="35" t="s">
        <v>73</v>
      </c>
      <c r="C54" s="35">
        <v>8068</v>
      </c>
      <c r="D54" s="36">
        <v>22.377438060094889</v>
      </c>
      <c r="E54" s="36">
        <v>21.353219352491816</v>
      </c>
      <c r="F54" s="36">
        <v>14.910130718954248</v>
      </c>
      <c r="G54" s="36">
        <v>7.7190762416956664</v>
      </c>
      <c r="H54" s="36">
        <v>3.4664905909541104</v>
      </c>
      <c r="I54" s="36">
        <v>2.90519877675841</v>
      </c>
      <c r="J54" s="36">
        <v>2.5964912280701755</v>
      </c>
      <c r="K54" s="36">
        <v>1.5031315240083507</v>
      </c>
      <c r="L54" s="36">
        <v>0.91872791519434627</v>
      </c>
      <c r="M54" s="36">
        <v>0.56965302951838426</v>
      </c>
      <c r="N54" s="36">
        <v>1.5120967741935483</v>
      </c>
      <c r="O54" s="36">
        <v>3.0649775234981611</v>
      </c>
      <c r="P54" s="36">
        <v>1.8934081346423564</v>
      </c>
      <c r="Q54" s="36">
        <v>1.9932432432432432</v>
      </c>
      <c r="R54" s="36">
        <v>1.0861694424330195</v>
      </c>
      <c r="S54" s="36">
        <v>1.6698292220113851</v>
      </c>
      <c r="T54" s="36">
        <v>1.597918989223337</v>
      </c>
      <c r="U54" s="36">
        <v>2.1057155135367425</v>
      </c>
      <c r="V54" s="36">
        <v>1.6658954187875983</v>
      </c>
      <c r="W54" s="36">
        <v>1.1716989634970707</v>
      </c>
      <c r="X54" s="36">
        <v>1.5704387990762125</v>
      </c>
      <c r="Y54" s="36">
        <v>0.65328978068128796</v>
      </c>
      <c r="Z54" s="36">
        <v>1.0526315789473684</v>
      </c>
      <c r="AA54" s="36">
        <v>1.4676113360323886</v>
      </c>
      <c r="AB54" s="36">
        <v>0.86246028143440756</v>
      </c>
      <c r="AC54" s="36">
        <v>1.1047463175122749</v>
      </c>
      <c r="AD54" s="36">
        <v>0.98258150960250112</v>
      </c>
      <c r="AE54" s="36">
        <v>0.45105999097880012</v>
      </c>
      <c r="AF54" s="36">
        <v>0.61494796594134338</v>
      </c>
      <c r="AG54" s="36">
        <v>0.74871314927468413</v>
      </c>
      <c r="AH54" s="36">
        <v>0.8708272859216255</v>
      </c>
      <c r="AI54" s="36">
        <v>0.26978417266187055</v>
      </c>
      <c r="AJ54" s="36">
        <v>0.66762041010968054</v>
      </c>
      <c r="AK54" s="36">
        <v>0.43103448275862072</v>
      </c>
      <c r="AL54" s="36">
        <v>1.607717041800643</v>
      </c>
      <c r="AM54" s="36">
        <v>1.3564839934888768</v>
      </c>
      <c r="AN54" s="36">
        <v>1.5656565656565655</v>
      </c>
      <c r="AO54" s="36">
        <v>2.5597269624573382</v>
      </c>
      <c r="AP54" s="36">
        <v>2.0293122886133035</v>
      </c>
      <c r="AQ54" s="36">
        <v>1.7623649801023309</v>
      </c>
      <c r="AR54" s="36">
        <v>1.2088650100738751</v>
      </c>
      <c r="AS54" s="36">
        <v>1.8060200668896322</v>
      </c>
      <c r="AT54" s="36">
        <v>0.53539559785841762</v>
      </c>
      <c r="AU54" s="36">
        <v>0.32840722495894908</v>
      </c>
      <c r="AV54" s="36">
        <v>0.52693208430913352</v>
      </c>
      <c r="AW54" s="37">
        <f t="shared" si="0"/>
        <v>0.60450819672131173</v>
      </c>
      <c r="AX54" s="37">
        <f t="shared" si="1"/>
        <v>-0.21073101371696223</v>
      </c>
    </row>
    <row r="55" spans="1:50" ht="16.2">
      <c r="A55" s="25">
        <v>4</v>
      </c>
      <c r="B55" s="35" t="s">
        <v>74</v>
      </c>
      <c r="C55" s="35">
        <v>8069</v>
      </c>
      <c r="D55" s="36">
        <v>26.866470430826869</v>
      </c>
      <c r="E55" s="36">
        <v>17.151826484018265</v>
      </c>
      <c r="F55" s="36">
        <v>12.294563843236409</v>
      </c>
      <c r="G55" s="36">
        <v>7.2783913905409232</v>
      </c>
      <c r="H55" s="36">
        <v>5.915080527086384</v>
      </c>
      <c r="I55" s="36">
        <v>3.629764065335753</v>
      </c>
      <c r="J55" s="36">
        <v>4.3344519015659957</v>
      </c>
      <c r="K55" s="36">
        <v>4.3370067543547819</v>
      </c>
      <c r="L55" s="36">
        <v>3.7071362372567194</v>
      </c>
      <c r="M55" s="36">
        <v>3.278688524590164</v>
      </c>
      <c r="N55" s="36">
        <v>2.0525203742831271</v>
      </c>
      <c r="O55" s="36">
        <v>2.2823330515638207</v>
      </c>
      <c r="P55" s="36">
        <v>2.3108665749656119</v>
      </c>
      <c r="Q55" s="36">
        <v>3.6881810561609387</v>
      </c>
      <c r="R55" s="36">
        <v>7.6338514680483591</v>
      </c>
      <c r="S55" s="36">
        <v>6.0739735324058364</v>
      </c>
      <c r="T55" s="36">
        <v>5.9850374064837908</v>
      </c>
      <c r="U55" s="36">
        <v>2.1713383339913146</v>
      </c>
      <c r="V55" s="36">
        <v>2.0526855969893942</v>
      </c>
      <c r="W55" s="36">
        <v>2.9730675061210214</v>
      </c>
      <c r="X55" s="36">
        <v>2.214983713355049</v>
      </c>
      <c r="Y55" s="36">
        <v>2.8612303290414878</v>
      </c>
      <c r="Z55" s="36">
        <v>2.6274632467938694</v>
      </c>
      <c r="AA55" s="36">
        <v>3.1290743155149934</v>
      </c>
      <c r="AB55" s="36">
        <v>2.2044088176352705</v>
      </c>
      <c r="AC55" s="36">
        <v>2.2471910112359548</v>
      </c>
      <c r="AD55" s="36">
        <v>2.3756731073804245</v>
      </c>
      <c r="AE55" s="36">
        <v>2.5475653015156401</v>
      </c>
      <c r="AF55" s="36">
        <v>1.5450361604207756</v>
      </c>
      <c r="AG55" s="36">
        <v>2.2801302931596092</v>
      </c>
      <c r="AH55" s="36">
        <v>2.359882005899705</v>
      </c>
      <c r="AI55" s="36">
        <v>2.2111269614835951</v>
      </c>
      <c r="AJ55" s="36">
        <v>1.871559633027523</v>
      </c>
      <c r="AK55" s="36">
        <v>1.4774774774774775</v>
      </c>
      <c r="AL55" s="36">
        <v>0.98522167487684742</v>
      </c>
      <c r="AM55" s="36">
        <v>0.82252451755773492</v>
      </c>
      <c r="AN55" s="36">
        <v>2.5336754329698525</v>
      </c>
      <c r="AO55" s="36">
        <v>3.3542976939203353</v>
      </c>
      <c r="AP55" s="36">
        <v>1.893939393939394</v>
      </c>
      <c r="AQ55" s="36">
        <v>1.9522046449007069</v>
      </c>
      <c r="AR55" s="36">
        <v>1.9475357710651828</v>
      </c>
      <c r="AS55" s="36">
        <v>2.2194304857621443</v>
      </c>
      <c r="AT55" s="36">
        <v>2.011888431641518</v>
      </c>
      <c r="AU55" s="36">
        <v>2.6524148851939824</v>
      </c>
      <c r="AV55" s="36">
        <v>2.1500843170320407</v>
      </c>
      <c r="AW55" s="37">
        <f t="shared" si="0"/>
        <v>-0.18938612166821867</v>
      </c>
      <c r="AX55" s="37">
        <f t="shared" si="1"/>
        <v>0.14881956155143339</v>
      </c>
    </row>
    <row r="56" spans="1:50" ht="16.2">
      <c r="A56" s="25">
        <v>4</v>
      </c>
      <c r="B56" s="35" t="s">
        <v>75</v>
      </c>
      <c r="C56" s="35">
        <v>8070</v>
      </c>
      <c r="D56" s="36">
        <v>5.9073975518893027</v>
      </c>
      <c r="E56" s="36">
        <v>3.0745967741935485</v>
      </c>
      <c r="F56" s="36">
        <v>7.7519379844961245</v>
      </c>
      <c r="G56" s="36">
        <v>3.3242080563159955</v>
      </c>
      <c r="H56" s="36">
        <v>0.58087578194816802</v>
      </c>
      <c r="I56" s="36">
        <v>1.2095032397408207</v>
      </c>
      <c r="J56" s="36">
        <v>0.48888888888888887</v>
      </c>
      <c r="K56" s="36">
        <v>0.22893772893772893</v>
      </c>
      <c r="L56" s="36">
        <v>0.83554880364603124</v>
      </c>
      <c r="M56" s="36">
        <v>4.2367601246105915</v>
      </c>
      <c r="N56" s="36">
        <v>1.7182130584192439</v>
      </c>
      <c r="O56" s="36">
        <v>3.1648012350443846</v>
      </c>
      <c r="P56" s="36">
        <v>2.1293692245881881</v>
      </c>
      <c r="Q56" s="36">
        <v>1.5597147950089125</v>
      </c>
      <c r="R56" s="36">
        <v>2.0746887966804977</v>
      </c>
      <c r="S56" s="36">
        <v>1.5545914678235719</v>
      </c>
      <c r="T56" s="36">
        <v>1.4864864864864864</v>
      </c>
      <c r="U56" s="36">
        <v>2.2071307300509337</v>
      </c>
      <c r="V56" s="36">
        <v>1.9819819819819819</v>
      </c>
      <c r="W56" s="36">
        <v>0.91827364554637281</v>
      </c>
      <c r="X56" s="36">
        <v>0.53941908713692943</v>
      </c>
      <c r="Y56" s="36">
        <v>0.3795866722901729</v>
      </c>
      <c r="Z56" s="36">
        <v>0.64516129032258063</v>
      </c>
      <c r="AA56" s="36">
        <v>0.5852516582130316</v>
      </c>
      <c r="AB56" s="36">
        <v>0.41825095057034217</v>
      </c>
      <c r="AC56" s="36">
        <v>0.56603773584905659</v>
      </c>
      <c r="AD56" s="36">
        <v>0.73081607795371506</v>
      </c>
      <c r="AE56" s="36">
        <v>0.62776957163958647</v>
      </c>
      <c r="AF56" s="36">
        <v>0.30721966205837176</v>
      </c>
      <c r="AG56" s="36">
        <v>0.62256809338521402</v>
      </c>
      <c r="AH56" s="36">
        <v>0.32573289902280134</v>
      </c>
      <c r="AI56" s="36">
        <v>0.36378334680679064</v>
      </c>
      <c r="AJ56" s="36">
        <v>0.60422960725075525</v>
      </c>
      <c r="AK56" s="36">
        <v>0.28449502133712662</v>
      </c>
      <c r="AL56" s="36">
        <v>8.1267777326290133E-2</v>
      </c>
      <c r="AM56" s="36">
        <v>0.28828828828828829</v>
      </c>
      <c r="AN56" s="36">
        <v>0.95873280533555649</v>
      </c>
      <c r="AO56" s="36">
        <v>0.70505287896592239</v>
      </c>
      <c r="AP56" s="36">
        <v>0.74333187581985127</v>
      </c>
      <c r="AQ56" s="36">
        <v>0.82051282051282048</v>
      </c>
      <c r="AR56" s="36">
        <v>0.62917813605977191</v>
      </c>
      <c r="AS56" s="36">
        <v>0.45682960255824578</v>
      </c>
      <c r="AT56" s="36">
        <v>0.18058690744920994</v>
      </c>
      <c r="AU56" s="36">
        <v>0.63463281958295559</v>
      </c>
      <c r="AV56" s="36">
        <v>0.61407652338214447</v>
      </c>
      <c r="AW56" s="37">
        <f t="shared" si="0"/>
        <v>-3.2390849584992387E-2</v>
      </c>
      <c r="AX56" s="37">
        <f t="shared" si="1"/>
        <v>1.6296646197449194E-2</v>
      </c>
    </row>
    <row r="57" spans="1:50" ht="16.2">
      <c r="A57" s="25">
        <v>4</v>
      </c>
      <c r="B57" s="35" t="s">
        <v>76</v>
      </c>
      <c r="C57" s="35">
        <v>8071</v>
      </c>
      <c r="D57" s="36">
        <v>11.169415292353824</v>
      </c>
      <c r="E57" s="36">
        <v>6.6020810907786149</v>
      </c>
      <c r="F57" s="36">
        <v>6.3256540413900826</v>
      </c>
      <c r="G57" s="36">
        <v>2.8287224121852654</v>
      </c>
      <c r="H57" s="36">
        <v>1.2117346938775511</v>
      </c>
      <c r="I57" s="36">
        <v>1.2375386730835338</v>
      </c>
      <c r="J57" s="36">
        <v>0.79025353967731315</v>
      </c>
      <c r="K57" s="36">
        <v>2.2547468354430378</v>
      </c>
      <c r="L57" s="36">
        <v>0.95269382391590007</v>
      </c>
      <c r="M57" s="36">
        <v>0.53523639607493301</v>
      </c>
      <c r="N57" s="36">
        <v>0.18186541958950375</v>
      </c>
      <c r="O57" s="36">
        <v>0.63694267515923564</v>
      </c>
      <c r="P57" s="36">
        <v>1.1164274322169059</v>
      </c>
      <c r="Q57" s="36">
        <v>1.6497016497016499</v>
      </c>
      <c r="R57" s="36">
        <v>2.0695040999609526</v>
      </c>
      <c r="S57" s="36">
        <v>2.2864538395168248</v>
      </c>
      <c r="T57" s="36">
        <v>1.2903225806451613</v>
      </c>
      <c r="U57" s="36">
        <v>0.97177232762609911</v>
      </c>
      <c r="V57" s="36">
        <v>0.90390104662226456</v>
      </c>
      <c r="W57" s="36">
        <v>0.56737588652482274</v>
      </c>
      <c r="X57" s="36">
        <v>1.0485436893203883</v>
      </c>
      <c r="Y57" s="36">
        <v>1.1054086063955784</v>
      </c>
      <c r="Z57" s="36">
        <v>0.62695924764890276</v>
      </c>
      <c r="AA57" s="36">
        <v>1.0200612036722203</v>
      </c>
      <c r="AB57" s="36">
        <v>1.1721611721611722</v>
      </c>
      <c r="AC57" s="36">
        <v>1.105379513633014</v>
      </c>
      <c r="AD57" s="36">
        <v>1.204335608189482</v>
      </c>
      <c r="AE57" s="36">
        <v>1.0200078462142017</v>
      </c>
      <c r="AF57" s="36">
        <v>0.79034941763727129</v>
      </c>
      <c r="AG57" s="36">
        <v>0.93101988997037666</v>
      </c>
      <c r="AH57" s="36">
        <v>0.73493385595296423</v>
      </c>
      <c r="AI57" s="36">
        <v>1.0766580534022394</v>
      </c>
      <c r="AJ57" s="36">
        <v>1.1185682326621924</v>
      </c>
      <c r="AK57" s="36">
        <v>0.7704785077047851</v>
      </c>
      <c r="AL57" s="36">
        <v>0.94339622641509435</v>
      </c>
      <c r="AM57" s="36">
        <v>0.8998875140607423</v>
      </c>
      <c r="AN57" s="36">
        <v>1.7675651789659745</v>
      </c>
      <c r="AO57" s="36">
        <v>2.184235517568851</v>
      </c>
      <c r="AP57" s="36">
        <v>1.8528321863419799</v>
      </c>
      <c r="AQ57" s="36">
        <v>1.6066212268743916</v>
      </c>
      <c r="AR57" s="36">
        <v>1.4526438117373619</v>
      </c>
      <c r="AS57" s="36">
        <v>1.5725518227305217</v>
      </c>
      <c r="AT57" s="36">
        <v>0.74719800747198017</v>
      </c>
      <c r="AU57" s="36">
        <v>1.3947847180109159</v>
      </c>
      <c r="AV57" s="36">
        <v>1.1771630370806359</v>
      </c>
      <c r="AW57" s="37">
        <f t="shared" si="0"/>
        <v>-0.15602528341479638</v>
      </c>
      <c r="AX57" s="37">
        <f t="shared" si="1"/>
        <v>5.2383755150088529E-2</v>
      </c>
    </row>
    <row r="58" spans="1:50" ht="16.2">
      <c r="A58" s="25">
        <v>4</v>
      </c>
      <c r="B58" s="35" t="s">
        <v>77</v>
      </c>
      <c r="C58" s="35">
        <v>8073</v>
      </c>
      <c r="D58" s="36">
        <v>23.08701355487538</v>
      </c>
      <c r="E58" s="36">
        <v>19.782813975448537</v>
      </c>
      <c r="F58" s="36">
        <v>14.137931034482758</v>
      </c>
      <c r="G58" s="36">
        <v>12.383612662942271</v>
      </c>
      <c r="H58" s="36">
        <v>5.887722501141031</v>
      </c>
      <c r="I58" s="36">
        <v>6.8326271186440684</v>
      </c>
      <c r="J58" s="36">
        <v>8.0061983471074374</v>
      </c>
      <c r="K58" s="36">
        <v>5.7457212713936432</v>
      </c>
      <c r="L58" s="36">
        <v>5.3018372703412071</v>
      </c>
      <c r="M58" s="36">
        <v>7.4265975820379966</v>
      </c>
      <c r="N58" s="36">
        <v>4.8247841543930923</v>
      </c>
      <c r="O58" s="36">
        <v>6.0540540540540544</v>
      </c>
      <c r="P58" s="36">
        <v>3.6562203228869898</v>
      </c>
      <c r="Q58" s="36">
        <v>3.1465093411996068</v>
      </c>
      <c r="R58" s="36">
        <v>5.3319393622582334</v>
      </c>
      <c r="S58" s="36">
        <v>5.3312629399585925</v>
      </c>
      <c r="T58" s="36">
        <v>4.5407098121085596</v>
      </c>
      <c r="U58" s="36">
        <v>2.7983104540654695</v>
      </c>
      <c r="V58" s="36">
        <v>4.6385542168674698</v>
      </c>
      <c r="W58" s="36">
        <v>2.1586616297895302</v>
      </c>
      <c r="X58" s="36">
        <v>2.7203482045701852</v>
      </c>
      <c r="Y58" s="36">
        <v>3.8461538461538463</v>
      </c>
      <c r="Z58" s="36">
        <v>3.2037815126050422</v>
      </c>
      <c r="AA58" s="36">
        <v>5.1379123850730126</v>
      </c>
      <c r="AB58" s="36">
        <v>2.6091319618665327</v>
      </c>
      <c r="AC58" s="36">
        <v>2.7140851661207299</v>
      </c>
      <c r="AD58" s="36">
        <v>3.1266284523189158</v>
      </c>
      <c r="AE58" s="36">
        <v>3.1052886948083454</v>
      </c>
      <c r="AF58" s="36">
        <v>2.8197381671701915</v>
      </c>
      <c r="AG58" s="36">
        <v>2.6030368763557483</v>
      </c>
      <c r="AH58" s="36">
        <v>2.1582733812949639</v>
      </c>
      <c r="AI58" s="36">
        <v>2.4281466798810705</v>
      </c>
      <c r="AJ58" s="36">
        <v>1.2863268222963318</v>
      </c>
      <c r="AK58" s="36">
        <v>3.3236151603498545</v>
      </c>
      <c r="AL58" s="36">
        <v>1.8099547511312217</v>
      </c>
      <c r="AM58" s="36">
        <v>1.5574896930829136</v>
      </c>
      <c r="AN58" s="36">
        <v>3.4740780331373595</v>
      </c>
      <c r="AO58" s="36">
        <v>4.1095890410958908</v>
      </c>
      <c r="AP58" s="36">
        <v>3.8655462184873945</v>
      </c>
      <c r="AQ58" s="36">
        <v>3.172043010752688</v>
      </c>
      <c r="AR58" s="36">
        <v>2.4345709068776626</v>
      </c>
      <c r="AS58" s="36">
        <v>3.3534540576794098</v>
      </c>
      <c r="AT58" s="36">
        <v>3.4385964912280702</v>
      </c>
      <c r="AU58" s="36">
        <v>3.6703155183515777</v>
      </c>
      <c r="AV58" s="36">
        <v>2.2318660880347179</v>
      </c>
      <c r="AW58" s="37">
        <f t="shared" si="0"/>
        <v>-0.39191437987404965</v>
      </c>
      <c r="AX58" s="37">
        <f t="shared" si="1"/>
        <v>0.73506922917958217</v>
      </c>
    </row>
    <row r="59" spans="1:50" ht="16.2">
      <c r="A59" s="41">
        <v>1</v>
      </c>
      <c r="B59" s="35" t="s">
        <v>78</v>
      </c>
      <c r="C59" s="35">
        <v>8074</v>
      </c>
      <c r="D59" s="36">
        <v>24.568057311420144</v>
      </c>
      <c r="E59" s="36">
        <v>20.656634746922023</v>
      </c>
      <c r="F59" s="36">
        <v>16.937799043062203</v>
      </c>
      <c r="G59" s="36">
        <v>17.589720868409394</v>
      </c>
      <c r="H59" s="36">
        <v>12.665406427221171</v>
      </c>
      <c r="I59" s="36">
        <v>9.3549975381585426</v>
      </c>
      <c r="J59" s="36">
        <v>10.46277665995976</v>
      </c>
      <c r="K59" s="36">
        <v>9.0221501890869789</v>
      </c>
      <c r="L59" s="36">
        <v>8.2666666666666675</v>
      </c>
      <c r="M59" s="36">
        <v>8.890420399724329</v>
      </c>
      <c r="N59" s="36">
        <v>5.9923501912452188</v>
      </c>
      <c r="O59" s="36">
        <v>5.8729524570515377</v>
      </c>
      <c r="P59" s="36">
        <v>5.5037313432835822</v>
      </c>
      <c r="Q59" s="36">
        <v>6.6418950301904314</v>
      </c>
      <c r="R59" s="36">
        <v>6.3285024154589378</v>
      </c>
      <c r="S59" s="36">
        <v>6.9143932267168386</v>
      </c>
      <c r="T59" s="36">
        <v>4.1862451943613843</v>
      </c>
      <c r="U59" s="36">
        <v>3.6614360437470279</v>
      </c>
      <c r="V59" s="36">
        <v>3.8335158817086525</v>
      </c>
      <c r="W59" s="36">
        <v>2.5329815303430081</v>
      </c>
      <c r="X59" s="36">
        <v>4.7082906857727744</v>
      </c>
      <c r="Y59" s="36">
        <v>3.5096391497775579</v>
      </c>
      <c r="Z59" s="36">
        <v>3.4304511278195489</v>
      </c>
      <c r="AA59" s="36">
        <v>3.3660589060308554</v>
      </c>
      <c r="AB59" s="36">
        <v>2.3976023976023977</v>
      </c>
      <c r="AC59" s="36">
        <v>2.2384428223844282</v>
      </c>
      <c r="AD59" s="36">
        <v>2.827888834714773</v>
      </c>
      <c r="AE59" s="36">
        <v>3.1398667935299716</v>
      </c>
      <c r="AF59" s="36">
        <v>2.4824355971896952</v>
      </c>
      <c r="AG59" s="36">
        <v>2.0245071923281834</v>
      </c>
      <c r="AH59" s="36">
        <v>1.3605442176870748</v>
      </c>
      <c r="AI59" s="36">
        <v>1.6480853126514785</v>
      </c>
      <c r="AJ59" s="36">
        <v>2.3536165327210101</v>
      </c>
      <c r="AK59" s="36">
        <v>2.5751072961373391</v>
      </c>
      <c r="AL59" s="36">
        <v>2.011776251226693</v>
      </c>
      <c r="AM59" s="36">
        <v>1.8502202643171808</v>
      </c>
      <c r="AN59" s="36">
        <v>2.7762656505171472</v>
      </c>
      <c r="AO59" s="36">
        <v>3.9817974971558594</v>
      </c>
      <c r="AP59" s="36">
        <v>3.0358227079538556</v>
      </c>
      <c r="AQ59" s="36">
        <v>2.4263431542461009</v>
      </c>
      <c r="AR59" s="36">
        <v>1.8452380952380951</v>
      </c>
      <c r="AS59" s="36">
        <v>2</v>
      </c>
      <c r="AT59" s="36">
        <v>1.9256308100929613</v>
      </c>
      <c r="AU59" s="36">
        <v>2.5806451612903225</v>
      </c>
      <c r="AV59" s="36">
        <v>3.2693674484719262</v>
      </c>
      <c r="AW59" s="37">
        <f t="shared" si="0"/>
        <v>0.2668798862828714</v>
      </c>
      <c r="AX59" s="37">
        <f t="shared" si="1"/>
        <v>0.38908246225319409</v>
      </c>
    </row>
    <row r="60" spans="1:50" ht="16.2">
      <c r="A60" s="23">
        <v>2</v>
      </c>
      <c r="B60" s="35" t="s">
        <v>79</v>
      </c>
      <c r="C60" s="35">
        <v>8075</v>
      </c>
      <c r="D60" s="36">
        <v>17.013682331945272</v>
      </c>
      <c r="E60" s="36">
        <v>14.055448098001289</v>
      </c>
      <c r="F60" s="36">
        <v>5.8513750731421883</v>
      </c>
      <c r="G60" s="36">
        <v>12.886259040105193</v>
      </c>
      <c r="H60" s="36">
        <v>5.5918663761801017</v>
      </c>
      <c r="I60" s="36">
        <v>3.8694992412746587</v>
      </c>
      <c r="J60" s="36">
        <v>4.0948275862068968</v>
      </c>
      <c r="K60" s="36">
        <v>1.5527950310559004</v>
      </c>
      <c r="L60" s="36">
        <v>2.0949720670391061</v>
      </c>
      <c r="M60" s="36">
        <v>2.3127753303964758</v>
      </c>
      <c r="N60" s="36">
        <v>1.5625</v>
      </c>
      <c r="O60" s="36">
        <v>1.7798286090969018</v>
      </c>
      <c r="P60" s="36">
        <v>1.2847965738758029</v>
      </c>
      <c r="Q60" s="36">
        <v>1.897018970189702</v>
      </c>
      <c r="R60" s="36">
        <v>3.0995106035889073</v>
      </c>
      <c r="S60" s="36">
        <v>2.8797696184305255</v>
      </c>
      <c r="T60" s="36">
        <v>1.9710906701708277</v>
      </c>
      <c r="U60" s="36">
        <v>3</v>
      </c>
      <c r="V60" s="36">
        <v>3.8949275362318843</v>
      </c>
      <c r="W60" s="36">
        <v>3.890641430073607</v>
      </c>
      <c r="X60" s="36">
        <v>4.1245791245791246</v>
      </c>
      <c r="Y60" s="36">
        <v>3.2437442075996294</v>
      </c>
      <c r="Z60" s="36">
        <v>3.052805280528053</v>
      </c>
      <c r="AA60" s="36">
        <v>2.9064486830154403</v>
      </c>
      <c r="AB60" s="36">
        <v>2.5573192239858908</v>
      </c>
      <c r="AC60" s="36">
        <v>1.9077901430842608</v>
      </c>
      <c r="AD60" s="36">
        <v>2</v>
      </c>
      <c r="AE60" s="36">
        <v>1.9801980198019804</v>
      </c>
      <c r="AF60" s="36">
        <v>2.5483304042179262</v>
      </c>
      <c r="AG60" s="36">
        <v>2.2163120567375887</v>
      </c>
      <c r="AH60" s="36">
        <v>2.3076923076923075</v>
      </c>
      <c r="AI60" s="36">
        <v>1.6917293233082706</v>
      </c>
      <c r="AJ60" s="36">
        <v>1.6423357664233575</v>
      </c>
      <c r="AK60" s="36">
        <v>1.0781671159029649</v>
      </c>
      <c r="AL60" s="36">
        <v>0.9769094138543517</v>
      </c>
      <c r="AM60" s="36">
        <v>0.83542188805346695</v>
      </c>
      <c r="AN60" s="36">
        <v>0.60763888888888895</v>
      </c>
      <c r="AO60" s="36">
        <v>0.7857142857142857</v>
      </c>
      <c r="AP60" s="36">
        <v>1.5698587127158556</v>
      </c>
      <c r="AQ60" s="36">
        <v>0.91074681238615673</v>
      </c>
      <c r="AR60" s="36">
        <v>0.51775147928994081</v>
      </c>
      <c r="AS60" s="36">
        <v>0.54446460980036304</v>
      </c>
      <c r="AT60" s="36">
        <v>2.5669642857142856</v>
      </c>
      <c r="AU60" s="36">
        <v>1.9588638589618019</v>
      </c>
      <c r="AV60" s="36">
        <v>2.3169601482854496</v>
      </c>
      <c r="AW60" s="37">
        <f t="shared" si="0"/>
        <v>0.18280815569972209</v>
      </c>
      <c r="AX60" s="37">
        <f t="shared" si="1"/>
        <v>0.41077129028936277</v>
      </c>
    </row>
    <row r="61" spans="1:50" ht="16.2">
      <c r="A61" s="25">
        <v>4</v>
      </c>
      <c r="B61" s="35" t="s">
        <v>80</v>
      </c>
      <c r="C61" s="35">
        <v>8076</v>
      </c>
      <c r="D61" s="36">
        <v>3.7848605577689245</v>
      </c>
      <c r="E61" s="36">
        <v>6.85504971219257</v>
      </c>
      <c r="F61" s="36">
        <v>9.0701001430615165</v>
      </c>
      <c r="G61" s="36">
        <v>6.0314918601547909</v>
      </c>
      <c r="H61" s="36">
        <v>1.6295025728987995</v>
      </c>
      <c r="I61" s="36">
        <v>2.4985302763080539</v>
      </c>
      <c r="J61" s="36">
        <v>2.9645476772616139</v>
      </c>
      <c r="K61" s="36">
        <v>2.6122969098438991</v>
      </c>
      <c r="L61" s="36">
        <v>0.89625203693644762</v>
      </c>
      <c r="M61" s="36">
        <v>0.82781456953642385</v>
      </c>
      <c r="N61" s="36">
        <v>0.31914893617021273</v>
      </c>
      <c r="O61" s="36">
        <v>0.48506510084248144</v>
      </c>
      <c r="P61" s="36">
        <v>0.86705202312138718</v>
      </c>
      <c r="Q61" s="36">
        <v>2.3671896504266448</v>
      </c>
      <c r="R61" s="36">
        <v>1.5727391874180865</v>
      </c>
      <c r="S61" s="36">
        <v>1.6799544419134398</v>
      </c>
      <c r="T61" s="36">
        <v>1.3619575253924285</v>
      </c>
      <c r="U61" s="36">
        <v>3.3714815960408293</v>
      </c>
      <c r="V61" s="36">
        <v>1.7938583155974459</v>
      </c>
      <c r="W61" s="36">
        <v>0.98310291858678966</v>
      </c>
      <c r="X61" s="36">
        <v>1.0323281716924748</v>
      </c>
      <c r="Y61" s="36">
        <v>0.89585666293393063</v>
      </c>
      <c r="Z61" s="36">
        <v>0.84013442150744122</v>
      </c>
      <c r="AA61" s="36">
        <v>1.048313582497721</v>
      </c>
      <c r="AB61" s="36">
        <v>1.1000000000000001</v>
      </c>
      <c r="AC61" s="36">
        <v>0.52833813640730065</v>
      </c>
      <c r="AD61" s="36">
        <v>0.98814229249011865</v>
      </c>
      <c r="AE61" s="36">
        <v>1.8976279650436956</v>
      </c>
      <c r="AF61" s="36">
        <v>1.8652849740932642</v>
      </c>
      <c r="AG61" s="36">
        <v>1.906318082788671</v>
      </c>
      <c r="AH61" s="36">
        <v>1.1151379983272931</v>
      </c>
      <c r="AI61" s="36">
        <v>0.76555023923444976</v>
      </c>
      <c r="AJ61" s="36">
        <v>0.6872852233676976</v>
      </c>
      <c r="AK61" s="36">
        <v>0.54451402123604686</v>
      </c>
      <c r="AL61" s="36">
        <v>0.35316490084216245</v>
      </c>
      <c r="AM61" s="36">
        <v>0.48461352071722796</v>
      </c>
      <c r="AN61" s="36">
        <v>1.5788065293015789</v>
      </c>
      <c r="AO61" s="36">
        <v>2.0556530458761593</v>
      </c>
      <c r="AP61" s="36">
        <v>1.8508437670114315</v>
      </c>
      <c r="AQ61" s="36">
        <v>1.8679631525076767</v>
      </c>
      <c r="AR61" s="36">
        <v>1.0803324099722991</v>
      </c>
      <c r="AS61" s="36">
        <v>1.4049877063575695</v>
      </c>
      <c r="AT61" s="36">
        <v>1.4812376563528638</v>
      </c>
      <c r="AU61" s="36">
        <v>1.6229712858926342</v>
      </c>
      <c r="AV61" s="36">
        <v>1.3505578391074573</v>
      </c>
      <c r="AW61" s="37">
        <f t="shared" si="0"/>
        <v>-0.16784859298071286</v>
      </c>
      <c r="AX61" s="37">
        <f t="shared" si="1"/>
        <v>0.96506165590135029</v>
      </c>
    </row>
    <row r="62" spans="1:50" ht="16.2">
      <c r="A62" s="23">
        <v>2</v>
      </c>
      <c r="B62" s="35" t="s">
        <v>81</v>
      </c>
      <c r="C62" s="35">
        <v>8078</v>
      </c>
      <c r="D62" s="36">
        <v>4.0564903846153841</v>
      </c>
      <c r="E62" s="36">
        <v>8.2644628099173545</v>
      </c>
      <c r="F62" s="36">
        <v>6.1085972850678729</v>
      </c>
      <c r="G62" s="36">
        <v>4.8465266558966071</v>
      </c>
      <c r="H62" s="36">
        <v>1.85546875</v>
      </c>
      <c r="I62" s="36">
        <v>2.3022049286640724</v>
      </c>
      <c r="J62" s="36">
        <v>1.2738853503184715</v>
      </c>
      <c r="K62" s="36">
        <v>1.1006930289441499</v>
      </c>
      <c r="L62" s="36">
        <v>1.4649459365190094</v>
      </c>
      <c r="M62" s="36">
        <v>1.3806706114398422</v>
      </c>
      <c r="N62" s="36">
        <v>0.68153655514250311</v>
      </c>
      <c r="O62" s="36">
        <v>0.81704114385760129</v>
      </c>
      <c r="P62" s="36">
        <v>1.4959074230877787</v>
      </c>
      <c r="Q62" s="36">
        <v>1.5894765689229926</v>
      </c>
      <c r="R62" s="36">
        <v>0.899854862119013</v>
      </c>
      <c r="S62" s="36">
        <v>0.86929524992238438</v>
      </c>
      <c r="T62" s="36">
        <v>2.360774818401937</v>
      </c>
      <c r="U62" s="36">
        <v>2.0434227330779056</v>
      </c>
      <c r="V62" s="36">
        <v>3.6563071297989027</v>
      </c>
      <c r="W62" s="36">
        <v>2.3818525519848772</v>
      </c>
      <c r="X62" s="36">
        <v>2.0776566757493189</v>
      </c>
      <c r="Y62" s="36">
        <v>1.7432646592709986</v>
      </c>
      <c r="Z62" s="36">
        <v>2.2168340838240388</v>
      </c>
      <c r="AA62" s="36">
        <v>1.507032819825854</v>
      </c>
      <c r="AB62" s="36">
        <v>1.3442622950819672</v>
      </c>
      <c r="AC62" s="36">
        <v>1.8175463124781546</v>
      </c>
      <c r="AD62" s="36">
        <v>1.7332328560663151</v>
      </c>
      <c r="AE62" s="36">
        <v>1.1494252873563218</v>
      </c>
      <c r="AF62" s="36">
        <v>1.3138138138138138</v>
      </c>
      <c r="AG62" s="36">
        <v>1.3084853291038858</v>
      </c>
      <c r="AH62" s="36">
        <v>1.2881064834693001</v>
      </c>
      <c r="AI62" s="36">
        <v>1.3371150729335495</v>
      </c>
      <c r="AJ62" s="36">
        <v>1.380846325167038</v>
      </c>
      <c r="AK62" s="36">
        <v>0.97130242825607072</v>
      </c>
      <c r="AL62" s="36">
        <v>0.85873765564620008</v>
      </c>
      <c r="AM62" s="36">
        <v>0.26943802925327176</v>
      </c>
      <c r="AN62" s="36">
        <v>0.65359477124183007</v>
      </c>
      <c r="AO62" s="36">
        <v>0.65159064775776154</v>
      </c>
      <c r="AP62" s="36">
        <v>0.60215053763440862</v>
      </c>
      <c r="AQ62" s="36">
        <v>0.93240093240093247</v>
      </c>
      <c r="AR62" s="36">
        <v>0.29623360135421078</v>
      </c>
      <c r="AS62" s="36">
        <v>0.77679958570688767</v>
      </c>
      <c r="AT62" s="36">
        <v>0.25290844714213456</v>
      </c>
      <c r="AU62" s="36">
        <v>0.6560449859418932</v>
      </c>
      <c r="AV62" s="36">
        <v>0.69854916711445458</v>
      </c>
      <c r="AW62" s="37">
        <f t="shared" si="0"/>
        <v>6.4788516158747145E-2</v>
      </c>
      <c r="AX62" s="37">
        <f t="shared" si="1"/>
        <v>-0.49411519994453212</v>
      </c>
    </row>
    <row r="63" spans="1:50" ht="16.2">
      <c r="A63" s="41">
        <v>1</v>
      </c>
      <c r="B63" s="35" t="s">
        <v>82</v>
      </c>
      <c r="C63" s="35">
        <v>8079</v>
      </c>
      <c r="D63" s="36">
        <v>17.37899073120494</v>
      </c>
      <c r="E63" s="36">
        <v>20.17994858611825</v>
      </c>
      <c r="F63" s="36">
        <v>16.402714932126695</v>
      </c>
      <c r="G63" s="36">
        <v>11.461586508432228</v>
      </c>
      <c r="H63" s="36">
        <v>6.5075212557226951</v>
      </c>
      <c r="I63" s="36">
        <v>5.9611093401338859</v>
      </c>
      <c r="J63" s="36">
        <v>5.3388746803069056</v>
      </c>
      <c r="K63" s="36">
        <v>3.5132198478812025</v>
      </c>
      <c r="L63" s="36">
        <v>3.8411030860144453</v>
      </c>
      <c r="M63" s="36">
        <v>3.0951297223486574</v>
      </c>
      <c r="N63" s="36">
        <v>2.3996411751513791</v>
      </c>
      <c r="O63" s="36">
        <v>1.731965696990079</v>
      </c>
      <c r="P63" s="36">
        <v>2.01390553824023</v>
      </c>
      <c r="Q63" s="36">
        <v>3.1370532270506555</v>
      </c>
      <c r="R63" s="36">
        <v>2.8959276018099547</v>
      </c>
      <c r="S63" s="36">
        <v>3.7153472420691624</v>
      </c>
      <c r="T63" s="36">
        <v>4.1507512095747385</v>
      </c>
      <c r="U63" s="36">
        <v>4.8162230671736381</v>
      </c>
      <c r="V63" s="36">
        <v>7.6393917451122375</v>
      </c>
      <c r="W63" s="36">
        <v>3.6976439790575917</v>
      </c>
      <c r="X63" s="36">
        <v>3.2407407407407409</v>
      </c>
      <c r="Y63" s="36">
        <v>3.2716049382716053</v>
      </c>
      <c r="Z63" s="36">
        <v>3.1710585082626173</v>
      </c>
      <c r="AA63" s="36">
        <v>2.9537875178656505</v>
      </c>
      <c r="AB63" s="36">
        <v>2.9449018366054465</v>
      </c>
      <c r="AC63" s="36">
        <v>3.2160194174757279</v>
      </c>
      <c r="AD63" s="36">
        <v>3.0885380919698009</v>
      </c>
      <c r="AE63" s="36">
        <v>3.645320197044335</v>
      </c>
      <c r="AF63" s="36">
        <v>2.316724849254205</v>
      </c>
      <c r="AG63" s="36">
        <v>3.8448451854372236</v>
      </c>
      <c r="AH63" s="36">
        <v>3.4749034749034751</v>
      </c>
      <c r="AI63" s="36">
        <v>3.9261744966442951</v>
      </c>
      <c r="AJ63" s="36">
        <v>2.4774020756611983</v>
      </c>
      <c r="AK63" s="36">
        <v>2.1103406692794695</v>
      </c>
      <c r="AL63" s="36">
        <v>1.4439549681840431</v>
      </c>
      <c r="AM63" s="36">
        <v>1.3859275053304905</v>
      </c>
      <c r="AN63" s="36">
        <v>4.8573369565217392</v>
      </c>
      <c r="AO63" s="36">
        <v>5.9804276911924612</v>
      </c>
      <c r="AP63" s="36">
        <v>6.2600321027287311</v>
      </c>
      <c r="AQ63" s="36">
        <v>4.8357993504150123</v>
      </c>
      <c r="AR63" s="36">
        <v>5.2652572796170718</v>
      </c>
      <c r="AS63" s="36">
        <v>6.1722249875559978</v>
      </c>
      <c r="AT63" s="36">
        <v>5.6218057921635429</v>
      </c>
      <c r="AU63" s="36">
        <v>5.202312138728324</v>
      </c>
      <c r="AV63" s="36">
        <v>5.4307116104868918</v>
      </c>
      <c r="AW63" s="37">
        <f t="shared" si="0"/>
        <v>4.3903454015813637E-2</v>
      </c>
      <c r="AX63" s="37">
        <f t="shared" si="1"/>
        <v>1.1920994027735605</v>
      </c>
    </row>
    <row r="64" spans="1:50" ht="16.2">
      <c r="A64" s="24">
        <v>3</v>
      </c>
      <c r="B64" s="35" t="s">
        <v>83</v>
      </c>
      <c r="C64" s="35">
        <v>8080</v>
      </c>
      <c r="D64" s="36">
        <v>6.067741351204492</v>
      </c>
      <c r="E64" s="36">
        <v>9.4673442499529443</v>
      </c>
      <c r="F64" s="36">
        <v>14.219474497681608</v>
      </c>
      <c r="G64" s="36">
        <v>8.8658292372109955</v>
      </c>
      <c r="H64" s="36">
        <v>6.0564484515876122</v>
      </c>
      <c r="I64" s="36">
        <v>9.874572405929305</v>
      </c>
      <c r="J64" s="36">
        <v>10.262363594149059</v>
      </c>
      <c r="K64" s="36">
        <v>6.7162389062125216</v>
      </c>
      <c r="L64" s="36">
        <v>4.0978465398285593</v>
      </c>
      <c r="M64" s="36">
        <v>3.9065352318364366</v>
      </c>
      <c r="N64" s="36">
        <v>1.6816143497757847</v>
      </c>
      <c r="O64" s="36">
        <v>1.6805450416351251</v>
      </c>
      <c r="P64" s="36">
        <v>2.7923577577157253</v>
      </c>
      <c r="Q64" s="36">
        <v>2.4914821124361159</v>
      </c>
      <c r="R64" s="36">
        <v>1.5341701534170151</v>
      </c>
      <c r="S64" s="36">
        <v>2.0229982964224873</v>
      </c>
      <c r="T64" s="36">
        <v>1.4632190819803568</v>
      </c>
      <c r="U64" s="36">
        <v>2.4848891873740766</v>
      </c>
      <c r="V64" s="36">
        <v>2.7751646284101597</v>
      </c>
      <c r="W64" s="36">
        <v>1.5237603305785123</v>
      </c>
      <c r="X64" s="36">
        <v>1.2802607076350092</v>
      </c>
      <c r="Y64" s="36">
        <v>1.2817773979918821</v>
      </c>
      <c r="Z64" s="36">
        <v>1.2338308457711442</v>
      </c>
      <c r="AA64" s="36">
        <v>1.4678899082568808</v>
      </c>
      <c r="AB64" s="36">
        <v>1.8009478672985781</v>
      </c>
      <c r="AC64" s="36">
        <v>2.55928621742193</v>
      </c>
      <c r="AD64" s="36">
        <v>2.4236037934668073</v>
      </c>
      <c r="AE64" s="36">
        <v>2.8912466843501323</v>
      </c>
      <c r="AF64" s="36">
        <v>1.965725806451613</v>
      </c>
      <c r="AG64" s="36">
        <v>2.5236593059936911</v>
      </c>
      <c r="AH64" s="36">
        <v>1.9556714471968708</v>
      </c>
      <c r="AI64" s="36">
        <v>2.0905066404328578</v>
      </c>
      <c r="AJ64" s="36">
        <v>1.9078295341922695</v>
      </c>
      <c r="AK64" s="36">
        <v>1.5887635275155423</v>
      </c>
      <c r="AL64" s="36">
        <v>1.7931294828237072</v>
      </c>
      <c r="AM64" s="36">
        <v>1.5710770395608555</v>
      </c>
      <c r="AN64" s="36">
        <v>3.5480349344978164</v>
      </c>
      <c r="AO64" s="36">
        <v>3.2412965186074429</v>
      </c>
      <c r="AP64" s="36">
        <v>4.0994189799870888</v>
      </c>
      <c r="AQ64" s="36">
        <v>4.2926239419588876</v>
      </c>
      <c r="AR64" s="36">
        <v>4.9835104433858559</v>
      </c>
      <c r="AS64" s="36">
        <v>3.6842105263157894</v>
      </c>
      <c r="AT64" s="36">
        <v>2.7624309392265194</v>
      </c>
      <c r="AU64" s="36">
        <v>3.9510075069142632</v>
      </c>
      <c r="AV64" s="36">
        <v>3.053435114503817</v>
      </c>
      <c r="AW64" s="37">
        <f t="shared" si="0"/>
        <v>-0.22717557251908393</v>
      </c>
      <c r="AX64" s="37">
        <f t="shared" si="1"/>
        <v>0.60047586001784481</v>
      </c>
    </row>
    <row r="65" spans="1:50" ht="16.2">
      <c r="A65" s="24">
        <v>3</v>
      </c>
      <c r="B65" s="35" t="s">
        <v>84</v>
      </c>
      <c r="C65" s="35">
        <v>8081</v>
      </c>
      <c r="D65" s="36">
        <v>8.2653701380175661</v>
      </c>
      <c r="E65" s="36">
        <v>7.2358557563323602</v>
      </c>
      <c r="F65" s="36">
        <v>11.109252133177179</v>
      </c>
      <c r="G65" s="36">
        <v>8.6081491420097436</v>
      </c>
      <c r="H65" s="36">
        <v>6.6439946914399464</v>
      </c>
      <c r="I65" s="36">
        <v>6.5612938798015072</v>
      </c>
      <c r="J65" s="36">
        <v>4.989001319841619</v>
      </c>
      <c r="K65" s="36">
        <v>4.8006858122588945</v>
      </c>
      <c r="L65" s="36">
        <v>4.9346186885558847</v>
      </c>
      <c r="M65" s="36">
        <v>7.2583104605062525</v>
      </c>
      <c r="N65" s="36">
        <v>3.0275152630258426</v>
      </c>
      <c r="O65" s="36">
        <v>5.4305069930069934</v>
      </c>
      <c r="P65" s="36">
        <v>6.6871026339691193</v>
      </c>
      <c r="Q65" s="36">
        <v>6.1649846423870125</v>
      </c>
      <c r="R65" s="36">
        <v>4.9394221808014915</v>
      </c>
      <c r="S65" s="36">
        <v>4.07258064516129</v>
      </c>
      <c r="T65" s="36">
        <v>3.0820033021463953</v>
      </c>
      <c r="U65" s="36">
        <v>4.0192172486524491</v>
      </c>
      <c r="V65" s="36">
        <v>4.2920701387071443</v>
      </c>
      <c r="W65" s="36">
        <v>3.3689905323988687</v>
      </c>
      <c r="X65" s="36">
        <v>4.1486810551558753</v>
      </c>
      <c r="Y65" s="36">
        <v>3.9277405227863698</v>
      </c>
      <c r="Z65" s="36">
        <v>4.4702367271891523</v>
      </c>
      <c r="AA65" s="36">
        <v>6.1142933262288537</v>
      </c>
      <c r="AB65" s="36">
        <v>3.7812288993923024</v>
      </c>
      <c r="AC65" s="36">
        <v>3.7522487792341304</v>
      </c>
      <c r="AD65" s="36">
        <v>4.5033490095482396</v>
      </c>
      <c r="AE65" s="36">
        <v>4.0987983978638178</v>
      </c>
      <c r="AF65" s="36">
        <v>4.2574398405239924</v>
      </c>
      <c r="AG65" s="36">
        <v>3.8407712641890841</v>
      </c>
      <c r="AH65" s="36">
        <v>2.516537244751222</v>
      </c>
      <c r="AI65" s="36">
        <v>3.0512784291566604</v>
      </c>
      <c r="AJ65" s="36">
        <v>2.5846702317290555</v>
      </c>
      <c r="AK65" s="36">
        <v>2.6974374344372842</v>
      </c>
      <c r="AL65" s="36">
        <v>2.0088128564022809</v>
      </c>
      <c r="AM65" s="36">
        <v>2.1780422945422311</v>
      </c>
      <c r="AN65" s="36">
        <v>4.2362943418352392</v>
      </c>
      <c r="AO65" s="36">
        <v>4.5454545454545459</v>
      </c>
      <c r="AP65" s="36">
        <v>5.0400916380297822</v>
      </c>
      <c r="AQ65" s="36">
        <v>4.9448246961866182</v>
      </c>
      <c r="AR65" s="36">
        <v>3.9710053577056414</v>
      </c>
      <c r="AS65" s="36">
        <v>4.6329837940896086</v>
      </c>
      <c r="AT65" s="36">
        <v>3.3616298811544993</v>
      </c>
      <c r="AU65" s="36">
        <v>4.3626570915619389</v>
      </c>
      <c r="AV65" s="36">
        <v>3.0911351927518211</v>
      </c>
      <c r="AW65" s="37">
        <f t="shared" si="0"/>
        <v>-0.29145584264906821</v>
      </c>
      <c r="AX65" s="37">
        <f t="shared" si="1"/>
        <v>0.19594954698880795</v>
      </c>
    </row>
    <row r="66" spans="1:50" ht="16.2">
      <c r="A66" s="25">
        <v>4</v>
      </c>
      <c r="B66" s="35" t="s">
        <v>85</v>
      </c>
      <c r="C66" s="35">
        <v>8082</v>
      </c>
      <c r="D66" s="36">
        <v>2.4854896086875118</v>
      </c>
      <c r="E66" s="36">
        <v>3.9395898762239052</v>
      </c>
      <c r="F66" s="36">
        <v>9.9123953342045397</v>
      </c>
      <c r="G66" s="36">
        <v>8.9061488673139166</v>
      </c>
      <c r="H66" s="36">
        <v>1.6459432865193666</v>
      </c>
      <c r="I66" s="36">
        <v>1.739247674261831</v>
      </c>
      <c r="J66" s="36">
        <v>5.1711823246512072</v>
      </c>
      <c r="K66" s="36">
        <v>4.0673364105348897</v>
      </c>
      <c r="L66" s="36">
        <v>7.0983265886470521</v>
      </c>
      <c r="M66" s="36">
        <v>13.398692810457517</v>
      </c>
      <c r="N66" s="36">
        <v>4.1309931506849313</v>
      </c>
      <c r="O66" s="36">
        <v>6.2701730250277787</v>
      </c>
      <c r="P66" s="36">
        <v>6.0282292076702468</v>
      </c>
      <c r="Q66" s="36">
        <v>5.7206497528114308</v>
      </c>
      <c r="R66" s="36">
        <v>4.5243429320802147</v>
      </c>
      <c r="S66" s="36">
        <v>3.6456355449465629</v>
      </c>
      <c r="T66" s="36">
        <v>3.0945296406500344</v>
      </c>
      <c r="U66" s="36">
        <v>3.9939332659251767</v>
      </c>
      <c r="V66" s="36">
        <v>3.1487705643021404</v>
      </c>
      <c r="W66" s="36">
        <v>1.9765739385065888</v>
      </c>
      <c r="X66" s="36">
        <v>2.0229007633587788</v>
      </c>
      <c r="Y66" s="36">
        <v>2.0360315893385978</v>
      </c>
      <c r="Z66" s="36">
        <v>2.1705597179374174</v>
      </c>
      <c r="AA66" s="36">
        <v>2.0948860135551448</v>
      </c>
      <c r="AB66" s="36">
        <v>1.8940433708482021</v>
      </c>
      <c r="AC66" s="36">
        <v>1.9608879492600424</v>
      </c>
      <c r="AD66" s="36">
        <v>2.0682245500940102</v>
      </c>
      <c r="AE66" s="36">
        <v>2.2422937562358873</v>
      </c>
      <c r="AF66" s="36">
        <v>1.7039293643827129</v>
      </c>
      <c r="AG66" s="36">
        <v>2.1070811744386875</v>
      </c>
      <c r="AH66" s="36">
        <v>1.4415599952147387</v>
      </c>
      <c r="AI66" s="36">
        <v>1.3173985547526403</v>
      </c>
      <c r="AJ66" s="36">
        <v>1.3399831750991469</v>
      </c>
      <c r="AK66" s="36">
        <v>1.4960380348652931</v>
      </c>
      <c r="AL66" s="36">
        <v>1.6739143384762019</v>
      </c>
      <c r="AM66" s="36">
        <v>1.4833759590792839</v>
      </c>
      <c r="AN66" s="36">
        <v>2.7108241161051083</v>
      </c>
      <c r="AO66" s="36">
        <v>2.8629596640793995</v>
      </c>
      <c r="AP66" s="36">
        <v>3.6063110443275734</v>
      </c>
      <c r="AQ66" s="36">
        <v>2.7580225498699047</v>
      </c>
      <c r="AR66" s="36">
        <v>2.3049768117948362</v>
      </c>
      <c r="AS66" s="36">
        <v>2.4749699639567484</v>
      </c>
      <c r="AT66" s="36">
        <v>2.3904099872322315</v>
      </c>
      <c r="AU66" s="36">
        <v>2.3019431988041852</v>
      </c>
      <c r="AV66" s="36">
        <v>2.0788912579957359</v>
      </c>
      <c r="AW66" s="37">
        <f t="shared" si="0"/>
        <v>-9.6897239221332865E-2</v>
      </c>
      <c r="AX66" s="37">
        <f t="shared" si="1"/>
        <v>0.55143086616883563</v>
      </c>
    </row>
    <row r="67" spans="1:50" ht="16.2">
      <c r="A67" s="25">
        <v>4</v>
      </c>
      <c r="B67" s="35" t="s">
        <v>86</v>
      </c>
      <c r="C67" s="35">
        <v>8083</v>
      </c>
      <c r="D67" s="36">
        <v>6.1422569897146166</v>
      </c>
      <c r="E67" s="36">
        <v>12.456111018224377</v>
      </c>
      <c r="F67" s="36">
        <v>8.8072887907233568</v>
      </c>
      <c r="G67" s="36">
        <v>8.1897569034694353</v>
      </c>
      <c r="H67" s="36">
        <v>5.692407048620721</v>
      </c>
      <c r="I67" s="36">
        <v>7.7430662954943816</v>
      </c>
      <c r="J67" s="36">
        <v>8.4718116015903764</v>
      </c>
      <c r="K67" s="36">
        <v>7.2021484375</v>
      </c>
      <c r="L67" s="36">
        <v>5.9900346620450611</v>
      </c>
      <c r="M67" s="36">
        <v>6.0962057469439594</v>
      </c>
      <c r="N67" s="36">
        <v>4.809212011740799</v>
      </c>
      <c r="O67" s="36">
        <v>4.8761349624481563</v>
      </c>
      <c r="P67" s="36">
        <v>5.0357264375637971</v>
      </c>
      <c r="Q67" s="36">
        <v>4.6264605216570276</v>
      </c>
      <c r="R67" s="36">
        <v>4.4753476611883691</v>
      </c>
      <c r="S67" s="36">
        <v>4.2644461266717126</v>
      </c>
      <c r="T67" s="36">
        <v>3.7072608528620821</v>
      </c>
      <c r="U67" s="36">
        <v>3.6946361006009347</v>
      </c>
      <c r="V67" s="36">
        <v>3.3219861486089917</v>
      </c>
      <c r="W67" s="36">
        <v>3.2186732186732185</v>
      </c>
      <c r="X67" s="36">
        <v>2.5224406317463921</v>
      </c>
      <c r="Y67" s="36">
        <v>2.7387028507406947</v>
      </c>
      <c r="Z67" s="36">
        <v>3.127179725645199</v>
      </c>
      <c r="AA67" s="36">
        <v>3.2999410724808489</v>
      </c>
      <c r="AB67" s="36">
        <v>2.2508792497069168</v>
      </c>
      <c r="AC67" s="36">
        <v>2.5459847465231045</v>
      </c>
      <c r="AD67" s="36">
        <v>1.8802304097380718</v>
      </c>
      <c r="AE67" s="36">
        <v>2.1651785714285716</v>
      </c>
      <c r="AF67" s="36">
        <v>1.5517046098085852</v>
      </c>
      <c r="AG67" s="36">
        <v>1.5217136837176635</v>
      </c>
      <c r="AH67" s="36">
        <v>1.3258658132357986</v>
      </c>
      <c r="AI67" s="36">
        <v>1.5845275544681348</v>
      </c>
      <c r="AJ67" s="36">
        <v>1.7976643485106942</v>
      </c>
      <c r="AK67" s="36">
        <v>1.5541191032870307</v>
      </c>
      <c r="AL67" s="36">
        <v>1.5823573386493894</v>
      </c>
      <c r="AM67" s="36">
        <v>1.5384615384615383</v>
      </c>
      <c r="AN67" s="36">
        <v>2.5023169601482853</v>
      </c>
      <c r="AO67" s="36">
        <v>3.1200631911532386</v>
      </c>
      <c r="AP67" s="36">
        <v>2.9228149829738932</v>
      </c>
      <c r="AQ67" s="36">
        <v>2.5669642857142856</v>
      </c>
      <c r="AR67" s="36">
        <v>1.9153225806451613</v>
      </c>
      <c r="AS67" s="36">
        <v>2.2315937445088738</v>
      </c>
      <c r="AT67" s="36">
        <v>2.2339027595269383</v>
      </c>
      <c r="AU67" s="36">
        <v>2.1232876712328768</v>
      </c>
      <c r="AV67" s="36">
        <v>1.8521785147292291</v>
      </c>
      <c r="AW67" s="37">
        <f t="shared" si="0"/>
        <v>-0.12768366725655667</v>
      </c>
      <c r="AX67" s="37">
        <f t="shared" si="1"/>
        <v>3.0324997135142695E-2</v>
      </c>
    </row>
    <row r="68" spans="1:50" ht="16.2">
      <c r="A68" s="25">
        <v>4</v>
      </c>
      <c r="B68" s="35" t="s">
        <v>87</v>
      </c>
      <c r="C68" s="35">
        <v>8084</v>
      </c>
      <c r="D68" s="36">
        <v>11.920780820619729</v>
      </c>
      <c r="E68" s="36">
        <v>12.004838221953433</v>
      </c>
      <c r="F68" s="36">
        <v>9.4481236203090511</v>
      </c>
      <c r="G68" s="36">
        <v>7.3509756749532205</v>
      </c>
      <c r="H68" s="36">
        <v>4.1788046207935716</v>
      </c>
      <c r="I68" s="36">
        <v>3.627440520644404</v>
      </c>
      <c r="J68" s="36">
        <v>2.8324388789505068</v>
      </c>
      <c r="K68" s="36">
        <v>2.9952267303102627</v>
      </c>
      <c r="L68" s="36">
        <v>3.3080388902063076</v>
      </c>
      <c r="M68" s="36">
        <v>3.1136857349746561</v>
      </c>
      <c r="N68" s="36">
        <v>2.4276072283910297</v>
      </c>
      <c r="O68" s="36">
        <v>4.2495585638610942</v>
      </c>
      <c r="P68" s="36">
        <v>4.0133779264214047</v>
      </c>
      <c r="Q68" s="36">
        <v>2.7541611783019997</v>
      </c>
      <c r="R68" s="36">
        <v>2.915451895043732</v>
      </c>
      <c r="S68" s="36">
        <v>2.121061771272637</v>
      </c>
      <c r="T68" s="36">
        <v>1.6932270916334662</v>
      </c>
      <c r="U68" s="36">
        <v>1.84</v>
      </c>
      <c r="V68" s="36">
        <v>1.9418937227156403</v>
      </c>
      <c r="W68" s="36">
        <v>2.0541719687329576</v>
      </c>
      <c r="X68" s="36">
        <v>2.3536998226664516</v>
      </c>
      <c r="Y68" s="36">
        <v>1.4406627048442284</v>
      </c>
      <c r="Z68" s="36">
        <v>2.6733380986418869</v>
      </c>
      <c r="AA68" s="36">
        <v>2.9188161824599512</v>
      </c>
      <c r="AB68" s="36">
        <v>1.8225487425826505</v>
      </c>
      <c r="AC68" s="36">
        <v>1.8</v>
      </c>
      <c r="AD68" s="36">
        <v>1.588702559576346</v>
      </c>
      <c r="AE68" s="36">
        <v>2.2361770562107517</v>
      </c>
      <c r="AF68" s="36">
        <v>1.8401206636500755</v>
      </c>
      <c r="AG68" s="36">
        <v>1.3389830508474576</v>
      </c>
      <c r="AH68" s="36">
        <v>1.1350919264588331</v>
      </c>
      <c r="AI68" s="36">
        <v>1.0194015126603091</v>
      </c>
      <c r="AJ68" s="36">
        <v>1.2318440889869462</v>
      </c>
      <c r="AK68" s="36">
        <v>0.98920863309352514</v>
      </c>
      <c r="AL68" s="36">
        <v>1.3089444537674106</v>
      </c>
      <c r="AM68" s="36">
        <v>0.99877074370006147</v>
      </c>
      <c r="AN68" s="36">
        <v>3.8697498820198204</v>
      </c>
      <c r="AO68" s="36">
        <v>5.5136663524976441</v>
      </c>
      <c r="AP68" s="36">
        <v>5.3260869565217392</v>
      </c>
      <c r="AQ68" s="36">
        <v>6.5344520722095094</v>
      </c>
      <c r="AR68" s="36">
        <v>3.8037775445960129</v>
      </c>
      <c r="AS68" s="36">
        <v>3.8040170419963482</v>
      </c>
      <c r="AT68" s="36">
        <v>3.8133007931665648</v>
      </c>
      <c r="AU68" s="36">
        <v>3.4603004291845494</v>
      </c>
      <c r="AV68" s="36">
        <v>2.8831562974203337</v>
      </c>
      <c r="AW68" s="37">
        <f t="shared" si="0"/>
        <v>-0.16679018009434077</v>
      </c>
      <c r="AX68" s="37">
        <f t="shared" si="1"/>
        <v>1.3405204629357006</v>
      </c>
    </row>
    <row r="69" spans="1:50" ht="16.2">
      <c r="A69" s="23">
        <v>2</v>
      </c>
      <c r="B69" s="35" t="s">
        <v>88</v>
      </c>
      <c r="C69" s="35">
        <v>8086</v>
      </c>
      <c r="D69" s="36" t="s">
        <v>35</v>
      </c>
      <c r="E69" s="36">
        <v>18.993020937188437</v>
      </c>
      <c r="F69" s="36">
        <v>16.617831728756801</v>
      </c>
      <c r="G69" s="36">
        <v>5.2176339285714279</v>
      </c>
      <c r="H69" s="36">
        <v>1.2749188687992583</v>
      </c>
      <c r="I69" s="36">
        <v>1.1491557223264539</v>
      </c>
      <c r="J69" s="36">
        <v>0.92383956737269035</v>
      </c>
      <c r="K69" s="36">
        <v>1.179651019906611</v>
      </c>
      <c r="L69" s="36">
        <v>1.4818244964112064</v>
      </c>
      <c r="M69" s="36">
        <v>3.5028248587570618</v>
      </c>
      <c r="N69" s="36">
        <v>1.7438963627304434</v>
      </c>
      <c r="O69" s="36">
        <v>4.4038668098818476</v>
      </c>
      <c r="P69" s="36">
        <v>1.2277044243687745</v>
      </c>
      <c r="Q69" s="36">
        <v>1.4992774566473988</v>
      </c>
      <c r="R69" s="36">
        <v>1.4590747330960854</v>
      </c>
      <c r="S69" s="36">
        <v>1.3213703099510605</v>
      </c>
      <c r="T69" s="36">
        <v>0.8540605334132455</v>
      </c>
      <c r="U69" s="36">
        <v>0.62978723404255321</v>
      </c>
      <c r="V69" s="36">
        <v>0.45947436133063779</v>
      </c>
      <c r="W69" s="36">
        <v>0.65437239738251041</v>
      </c>
      <c r="X69" s="36">
        <v>0.37508153946510109</v>
      </c>
      <c r="Y69" s="36">
        <v>0.23899621589324835</v>
      </c>
      <c r="Z69" s="36">
        <v>0.53803339517625237</v>
      </c>
      <c r="AA69" s="36">
        <v>0.29803646563814867</v>
      </c>
      <c r="AB69" s="36">
        <v>0.39262546944349608</v>
      </c>
      <c r="AC69" s="36">
        <v>0.55724417426545092</v>
      </c>
      <c r="AD69" s="36">
        <v>0.30555084026481072</v>
      </c>
      <c r="AE69" s="36">
        <v>0.75255330585916502</v>
      </c>
      <c r="AF69" s="36">
        <v>0.45317220543806647</v>
      </c>
      <c r="AG69" s="36">
        <v>1.0615711252653928</v>
      </c>
      <c r="AH69" s="36">
        <v>0.40167656304575622</v>
      </c>
      <c r="AI69" s="36">
        <v>0.48994762628822436</v>
      </c>
      <c r="AJ69" s="36">
        <v>0.44452043084287912</v>
      </c>
      <c r="AK69" s="36">
        <v>0.34037979218917952</v>
      </c>
      <c r="AL69" s="36">
        <v>0.50469892098851377</v>
      </c>
      <c r="AM69" s="36">
        <v>0.55510204081632653</v>
      </c>
      <c r="AN69" s="36">
        <v>0.55362227143309084</v>
      </c>
      <c r="AO69" s="36">
        <v>0.73761854583772379</v>
      </c>
      <c r="AP69" s="36">
        <v>0.96805421103581801</v>
      </c>
      <c r="AQ69" s="36">
        <v>0.84954782132090978</v>
      </c>
      <c r="AR69" s="36">
        <v>0.49913941480206542</v>
      </c>
      <c r="AS69" s="36">
        <v>0.71019925034523579</v>
      </c>
      <c r="AT69" s="36">
        <v>0.5408146019942538</v>
      </c>
      <c r="AU69" s="36">
        <v>0.34296913277804997</v>
      </c>
      <c r="AV69" s="36">
        <v>0.45</v>
      </c>
      <c r="AW69" s="37">
        <f t="shared" si="0"/>
        <v>0.31207142857142856</v>
      </c>
      <c r="AX69" s="37">
        <f t="shared" si="1"/>
        <v>1.232692307692318E-2</v>
      </c>
    </row>
    <row r="70" spans="1:50" ht="16.2">
      <c r="A70" s="34"/>
      <c r="B70" s="35" t="s">
        <v>89</v>
      </c>
      <c r="C70" s="35">
        <v>8087</v>
      </c>
      <c r="D70" s="36" t="s">
        <v>35</v>
      </c>
      <c r="E70" s="36" t="s">
        <v>35</v>
      </c>
      <c r="F70" s="36" t="s">
        <v>35</v>
      </c>
      <c r="G70" s="36">
        <v>3.4918837297093246</v>
      </c>
      <c r="H70" s="36">
        <v>2.4818401937046004</v>
      </c>
      <c r="I70" s="36">
        <v>0.78431372549019607</v>
      </c>
      <c r="J70" s="36">
        <v>5.0371036653923991</v>
      </c>
      <c r="K70" s="36">
        <v>3.7260273972602738</v>
      </c>
      <c r="L70" s="36">
        <v>3.7612838515546638</v>
      </c>
      <c r="M70" s="36">
        <v>5.1367331855136733</v>
      </c>
      <c r="N70" s="36">
        <v>1.0964083175803403</v>
      </c>
      <c r="O70" s="36">
        <v>1.9835596854896353</v>
      </c>
      <c r="P70" s="36">
        <v>2.3661567877629062</v>
      </c>
      <c r="Q70" s="36">
        <v>1.1230804492321795</v>
      </c>
      <c r="R70" s="36">
        <v>1.8255578093306288</v>
      </c>
      <c r="S70" s="36">
        <v>2.7277406073082862</v>
      </c>
      <c r="T70" s="36">
        <v>1.9313304721030045</v>
      </c>
      <c r="U70" s="36">
        <v>1.2775210655069313</v>
      </c>
      <c r="V70" s="36">
        <v>1.3348810214741729</v>
      </c>
      <c r="W70" s="36">
        <v>1.0708661417322836</v>
      </c>
      <c r="X70" s="36">
        <v>0.79191698525395959</v>
      </c>
      <c r="Y70" s="36">
        <v>1.1081948089822107</v>
      </c>
      <c r="Z70" s="36">
        <v>0.57943022694350554</v>
      </c>
      <c r="AA70" s="36">
        <v>0.60648472125029163</v>
      </c>
      <c r="AB70" s="36">
        <v>0.82901554404145072</v>
      </c>
      <c r="AC70" s="36">
        <v>0.78188190887031539</v>
      </c>
      <c r="AD70" s="36">
        <v>0.69986541049798123</v>
      </c>
      <c r="AE70" s="36">
        <v>0.76557550158394927</v>
      </c>
      <c r="AF70" s="36">
        <v>0.65627563576702219</v>
      </c>
      <c r="AG70" s="36">
        <v>0.41067761806981518</v>
      </c>
      <c r="AH70" s="36">
        <v>0.36220947781466944</v>
      </c>
      <c r="AI70" s="36">
        <v>0.36650690724555962</v>
      </c>
      <c r="AJ70" s="36">
        <v>0.44667783361250696</v>
      </c>
      <c r="AK70" s="36">
        <v>0.4700352526439483</v>
      </c>
      <c r="AL70" s="36">
        <v>0.27404085700049824</v>
      </c>
      <c r="AM70" s="36">
        <v>0.49365303244005643</v>
      </c>
      <c r="AN70" s="36">
        <v>0.88348978464936501</v>
      </c>
      <c r="AO70" s="36">
        <v>1.3729977116704806</v>
      </c>
      <c r="AP70" s="36">
        <v>0.83605961468556889</v>
      </c>
      <c r="AQ70" s="36">
        <v>0.92978518756011541</v>
      </c>
      <c r="AR70" s="36">
        <v>0.91407678244972568</v>
      </c>
      <c r="AS70" s="36">
        <v>0.9037505648441031</v>
      </c>
      <c r="AT70" s="36">
        <v>0.83950617283950613</v>
      </c>
      <c r="AU70" s="36">
        <v>0</v>
      </c>
      <c r="AV70" s="36">
        <v>0.59701492537313428</v>
      </c>
      <c r="AW70" s="37" t="str">
        <f t="shared" si="0"/>
        <v/>
      </c>
      <c r="AX70" s="37">
        <f t="shared" si="1"/>
        <v>0.33656716417910437</v>
      </c>
    </row>
    <row r="71" spans="1:50" ht="16.2">
      <c r="A71" s="34"/>
      <c r="B71" s="35" t="s">
        <v>90</v>
      </c>
      <c r="C71" s="35">
        <v>8088</v>
      </c>
      <c r="D71" s="36" t="s">
        <v>35</v>
      </c>
      <c r="E71" s="36" t="s">
        <v>35</v>
      </c>
      <c r="F71" s="36" t="s">
        <v>35</v>
      </c>
      <c r="G71" s="36" t="s">
        <v>35</v>
      </c>
      <c r="H71" s="36">
        <v>30.363036303630366</v>
      </c>
      <c r="I71" s="36">
        <v>48.717948717948723</v>
      </c>
      <c r="J71" s="36">
        <v>50.252525252525253</v>
      </c>
      <c r="K71" s="36">
        <v>36.571428571428569</v>
      </c>
      <c r="L71" s="36">
        <v>22.004357298474947</v>
      </c>
      <c r="M71" s="36">
        <v>31.372549019607842</v>
      </c>
      <c r="N71" s="36">
        <v>23.167848699763592</v>
      </c>
      <c r="O71" s="36">
        <v>6.0686015831134572</v>
      </c>
      <c r="P71" s="36">
        <v>7.5962539021852242</v>
      </c>
      <c r="Q71" s="36">
        <v>11.709844559585491</v>
      </c>
      <c r="R71" s="36">
        <v>10.877192982456139</v>
      </c>
      <c r="S71" s="36">
        <v>8.5599194360523665</v>
      </c>
      <c r="T71" s="36">
        <v>5.8456742010911924</v>
      </c>
      <c r="U71" s="36">
        <v>3.1040268456375841</v>
      </c>
      <c r="V71" s="36">
        <v>3.0612244897959182</v>
      </c>
      <c r="W71" s="36">
        <v>2.1739130434782612</v>
      </c>
      <c r="X71" s="36">
        <v>3.459119496855346</v>
      </c>
      <c r="Y71" s="36">
        <v>2.6913372582001682</v>
      </c>
      <c r="Z71" s="36">
        <v>3.0421216848673946</v>
      </c>
      <c r="AA71" s="36">
        <v>2.6072329688814126</v>
      </c>
      <c r="AB71" s="36">
        <v>1.3114754098360657</v>
      </c>
      <c r="AC71" s="36">
        <v>1.5103338632750398</v>
      </c>
      <c r="AD71" s="36">
        <v>1.0500807754442649</v>
      </c>
      <c r="AE71" s="36">
        <v>1.6733067729083664</v>
      </c>
      <c r="AF71" s="36">
        <v>1.0101010101010099</v>
      </c>
      <c r="AG71" s="36">
        <v>1.4273719563392107</v>
      </c>
      <c r="AH71" s="36">
        <v>1.256544502617801</v>
      </c>
      <c r="AI71" s="36">
        <v>0.19860973187686196</v>
      </c>
      <c r="AJ71" s="36">
        <v>0.67204301075268813</v>
      </c>
      <c r="AK71" s="36">
        <v>0.39318479685452162</v>
      </c>
      <c r="AL71" s="36">
        <v>0.58072009291521487</v>
      </c>
      <c r="AM71" s="36">
        <v>0.35906642728904847</v>
      </c>
      <c r="AN71" s="36">
        <v>0.18348623853211007</v>
      </c>
      <c r="AO71" s="36">
        <v>0</v>
      </c>
      <c r="AP71" s="36">
        <v>0</v>
      </c>
      <c r="AQ71" s="36">
        <v>0</v>
      </c>
      <c r="AR71" s="36">
        <v>0</v>
      </c>
      <c r="AS71" s="36">
        <v>0</v>
      </c>
      <c r="AT71" s="36">
        <v>0</v>
      </c>
      <c r="AU71" s="36">
        <v>0</v>
      </c>
      <c r="AV71" s="36">
        <v>0</v>
      </c>
      <c r="AW71" s="37" t="str">
        <f t="shared" si="0"/>
        <v/>
      </c>
      <c r="AX71" s="37">
        <f t="shared" si="1"/>
        <v>-1</v>
      </c>
    </row>
    <row r="72" spans="1:50" ht="16.2">
      <c r="A72" s="25">
        <v>4</v>
      </c>
      <c r="B72" s="35" t="s">
        <v>91</v>
      </c>
      <c r="C72" s="35">
        <v>8090</v>
      </c>
      <c r="D72" s="36"/>
      <c r="E72" s="36"/>
      <c r="F72" s="36"/>
      <c r="G72" s="36"/>
      <c r="H72" s="36"/>
      <c r="I72" s="36"/>
      <c r="J72" s="36">
        <v>28.917197452229299</v>
      </c>
      <c r="K72" s="36">
        <v>14.209591474245116</v>
      </c>
      <c r="L72" s="36">
        <v>9.4447081158044615</v>
      </c>
      <c r="M72" s="36">
        <v>5.3973902728351133</v>
      </c>
      <c r="N72" s="36">
        <v>2.823920265780731</v>
      </c>
      <c r="O72" s="36">
        <v>5.9661915810407704</v>
      </c>
      <c r="P72" s="36">
        <v>3.5980551053484602</v>
      </c>
      <c r="Q72" s="36">
        <v>4.5201668984700971</v>
      </c>
      <c r="R72" s="36">
        <v>4.0887480190174328</v>
      </c>
      <c r="S72" s="36">
        <v>4.2087056788699915</v>
      </c>
      <c r="T72" s="36">
        <v>4.2702702702702702</v>
      </c>
      <c r="U72" s="36">
        <v>4.2029420594416091</v>
      </c>
      <c r="V72" s="36">
        <v>3.4398034398034394</v>
      </c>
      <c r="W72" s="36">
        <v>2.6498042758205358</v>
      </c>
      <c r="X72" s="36">
        <v>2.8795079675705897</v>
      </c>
      <c r="Y72" s="36">
        <v>2.358490566037736</v>
      </c>
      <c r="Z72" s="36">
        <v>2.746999076638966</v>
      </c>
      <c r="AA72" s="36">
        <v>1.0699001426533523</v>
      </c>
      <c r="AB72" s="36">
        <v>1.9736842105263157</v>
      </c>
      <c r="AC72" s="36">
        <v>2.1266194084575898</v>
      </c>
      <c r="AD72" s="36">
        <v>2.8397565922920895</v>
      </c>
      <c r="AE72" s="36">
        <v>3.361075544174136</v>
      </c>
      <c r="AF72" s="36">
        <v>2.5722451571927598</v>
      </c>
      <c r="AG72" s="36">
        <v>2.1238300935925123</v>
      </c>
      <c r="AH72" s="36">
        <v>2.0120014119308154</v>
      </c>
      <c r="AI72" s="36">
        <v>1.643525077925758</v>
      </c>
      <c r="AJ72" s="36">
        <v>2.0805899394258627</v>
      </c>
      <c r="AK72" s="36">
        <v>2.1586345381526102</v>
      </c>
      <c r="AL72" s="36">
        <v>1.9049804911636448</v>
      </c>
      <c r="AM72" s="36">
        <v>1.9733333333333334</v>
      </c>
      <c r="AN72" s="36">
        <v>3.8538205980066444</v>
      </c>
      <c r="AO72" s="36">
        <v>5.0417120058034097</v>
      </c>
      <c r="AP72" s="36">
        <v>3.8762725137039937</v>
      </c>
      <c r="AQ72" s="36">
        <v>2.6334269662921348</v>
      </c>
      <c r="AR72" s="36">
        <v>2.6853252647503782</v>
      </c>
      <c r="AS72" s="36">
        <v>2.8598218471636194</v>
      </c>
      <c r="AT72" s="36">
        <v>3.2618409294012514</v>
      </c>
      <c r="AU72" s="36">
        <v>2.4971187091817133</v>
      </c>
      <c r="AV72" s="36">
        <v>1.9168026101141926</v>
      </c>
      <c r="AW72" s="37">
        <f t="shared" si="0"/>
        <v>-0.23239427782657796</v>
      </c>
      <c r="AX72" s="37">
        <f t="shared" si="1"/>
        <v>-7.8721580936254587E-2</v>
      </c>
    </row>
    <row r="73" spans="1:50" ht="16.2">
      <c r="A73" s="41">
        <v>1</v>
      </c>
      <c r="B73" s="35" t="s">
        <v>92</v>
      </c>
      <c r="C73" s="35">
        <v>8092</v>
      </c>
      <c r="D73" s="36"/>
      <c r="E73" s="36"/>
      <c r="F73" s="36"/>
      <c r="G73" s="36"/>
      <c r="H73" s="36"/>
      <c r="I73" s="36"/>
      <c r="J73" s="36">
        <v>1.7454545454545454</v>
      </c>
      <c r="K73" s="36">
        <v>0.3603603603603604</v>
      </c>
      <c r="L73" s="36">
        <v>0.43365134431916741</v>
      </c>
      <c r="M73" s="36">
        <v>0.26737967914438499</v>
      </c>
      <c r="N73" s="36">
        <v>0</v>
      </c>
      <c r="O73" s="36">
        <v>0</v>
      </c>
      <c r="P73" s="36">
        <v>0.22953328232593725</v>
      </c>
      <c r="Q73" s="36">
        <v>0.14825796886582654</v>
      </c>
      <c r="R73" s="36">
        <v>0.13210039630118889</v>
      </c>
      <c r="S73" s="36">
        <v>0.26525198938992045</v>
      </c>
      <c r="T73" s="36">
        <v>0</v>
      </c>
      <c r="U73" s="36">
        <v>0.34344590726960506</v>
      </c>
      <c r="V73" s="36">
        <v>0.40268456375838924</v>
      </c>
      <c r="W73" s="36">
        <v>7.412898443291327E-2</v>
      </c>
      <c r="X73" s="36">
        <v>6.0204695966285374E-2</v>
      </c>
      <c r="Y73" s="36">
        <v>0.13140604467805519</v>
      </c>
      <c r="Z73" s="36">
        <v>0.65750149432157801</v>
      </c>
      <c r="AA73" s="36">
        <v>0.39503386004514673</v>
      </c>
      <c r="AB73" s="36">
        <v>6.531678641410843E-2</v>
      </c>
      <c r="AC73" s="36">
        <v>0</v>
      </c>
      <c r="AD73" s="36">
        <v>0.41518386714116251</v>
      </c>
      <c r="AE73" s="36">
        <v>0.34227039361095263</v>
      </c>
      <c r="AF73" s="36">
        <v>5.9559261465157838E-2</v>
      </c>
      <c r="AG73" s="36">
        <v>0</v>
      </c>
      <c r="AH73" s="36">
        <v>6.0827250608272501E-2</v>
      </c>
      <c r="AI73" s="36">
        <v>0.13089005235602094</v>
      </c>
      <c r="AJ73" s="36">
        <v>0</v>
      </c>
      <c r="AK73" s="36">
        <v>9.1827364554637275E-2</v>
      </c>
      <c r="AL73" s="36">
        <v>3.0124426981008514</v>
      </c>
      <c r="AM73" s="36">
        <v>2.6410564225690276</v>
      </c>
      <c r="AN73" s="36">
        <v>7.6923076923076925</v>
      </c>
      <c r="AO73" s="36">
        <v>12.664092664092665</v>
      </c>
      <c r="AP73" s="36">
        <v>4.7585227272727275</v>
      </c>
      <c r="AQ73" s="36">
        <v>11.63563829787234</v>
      </c>
      <c r="AR73" s="36">
        <v>4.242867593269934</v>
      </c>
      <c r="AS73" s="36">
        <v>3.9393939393939394</v>
      </c>
      <c r="AT73" s="36">
        <v>2.1305841924398625</v>
      </c>
      <c r="AU73" s="36">
        <v>3.3409263477600608</v>
      </c>
      <c r="AV73" s="36">
        <v>3.379867744305658</v>
      </c>
      <c r="AW73" s="37">
        <f t="shared" si="0"/>
        <v>1.1655868011488879E-2</v>
      </c>
      <c r="AX73" s="37" t="str">
        <f t="shared" si="1"/>
        <v/>
      </c>
    </row>
    <row r="74" spans="1:50" ht="16.2">
      <c r="A74" s="25">
        <v>4</v>
      </c>
      <c r="B74" s="35" t="s">
        <v>93</v>
      </c>
      <c r="C74" s="35">
        <v>8093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>
        <v>5.0369375419744795</v>
      </c>
      <c r="P74" s="36">
        <v>4.8746518105849583</v>
      </c>
      <c r="Q74" s="36">
        <v>5.1598837209302326</v>
      </c>
      <c r="R74" s="36">
        <v>2.6737967914438503</v>
      </c>
      <c r="S74" s="36">
        <v>3.0484160191273162</v>
      </c>
      <c r="T74" s="36">
        <v>2.1627188465499483</v>
      </c>
      <c r="U74" s="36">
        <v>2.347417840375587</v>
      </c>
      <c r="V74" s="36">
        <v>2.0918070889018012</v>
      </c>
      <c r="W74" s="36">
        <v>2.0343293070565798</v>
      </c>
      <c r="X74" s="36">
        <v>2.9946524064171123</v>
      </c>
      <c r="Y74" s="36">
        <v>3.2186459489456158</v>
      </c>
      <c r="Z74" s="36">
        <v>4.2643923240938166</v>
      </c>
      <c r="AA74" s="36">
        <v>1.8959649975692756</v>
      </c>
      <c r="AB74" s="36">
        <v>2.5712949976624588</v>
      </c>
      <c r="AC74" s="36">
        <v>1.4301844185171246</v>
      </c>
      <c r="AD74" s="36">
        <v>1.4956377233070213</v>
      </c>
      <c r="AE74" s="36">
        <v>1.5282940933498554</v>
      </c>
      <c r="AF74" s="36">
        <v>1.2382578992314262</v>
      </c>
      <c r="AG74" s="36">
        <v>1.4126712328767124</v>
      </c>
      <c r="AH74" s="36">
        <v>2.0397489539748954</v>
      </c>
      <c r="AI74" s="36">
        <v>2.3021582733812949</v>
      </c>
      <c r="AJ74" s="36">
        <v>1.9114688128772637</v>
      </c>
      <c r="AK74" s="36">
        <v>1.6034206306787813</v>
      </c>
      <c r="AL74" s="36">
        <v>1.1314186248912097</v>
      </c>
      <c r="AM74" s="36">
        <v>0.81103000811030013</v>
      </c>
      <c r="AN74" s="36">
        <v>3.459119496855346</v>
      </c>
      <c r="AO74" s="36">
        <v>2.993051843933725</v>
      </c>
      <c r="AP74" s="36">
        <v>3.2855436081242537</v>
      </c>
      <c r="AQ74" s="36">
        <v>3.2534246575342465</v>
      </c>
      <c r="AR74" s="36">
        <v>2.2570532915360504</v>
      </c>
      <c r="AS74" s="36">
        <v>4.5718432510885343</v>
      </c>
      <c r="AT74" s="36">
        <v>2.3738872403560829</v>
      </c>
      <c r="AU74" s="36">
        <v>2.3346303501945527</v>
      </c>
      <c r="AV74" s="36">
        <v>1.8518518518518516</v>
      </c>
      <c r="AW74" s="37">
        <f t="shared" si="0"/>
        <v>-0.20679012345679026</v>
      </c>
      <c r="AX74" s="37">
        <f t="shared" si="1"/>
        <v>-3.1189083820662877E-2</v>
      </c>
    </row>
    <row r="75" spans="1:50" ht="16.2">
      <c r="A75" s="24">
        <v>3</v>
      </c>
      <c r="B75" s="35" t="s">
        <v>94</v>
      </c>
      <c r="C75" s="35">
        <v>8095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>
        <v>17.660420215786484</v>
      </c>
      <c r="R75" s="36">
        <v>11.402623612512613</v>
      </c>
      <c r="S75" s="36">
        <v>10.384263494967978</v>
      </c>
      <c r="T75" s="36">
        <v>8.3235638921453692</v>
      </c>
      <c r="U75" s="36">
        <v>7.9318734793187344</v>
      </c>
      <c r="V75" s="36">
        <v>5.5036344755970923</v>
      </c>
      <c r="W75" s="36">
        <v>5</v>
      </c>
      <c r="X75" s="36">
        <v>5.5319148936170217</v>
      </c>
      <c r="Y75" s="36">
        <v>3.6990332072299288</v>
      </c>
      <c r="Z75" s="36">
        <v>3.3379215416379906</v>
      </c>
      <c r="AA75" s="36">
        <v>2.9692832764505117</v>
      </c>
      <c r="AB75" s="36">
        <v>3.9900249376558605</v>
      </c>
      <c r="AC75" s="36">
        <v>3.5588752196836553</v>
      </c>
      <c r="AD75" s="36">
        <v>4.5203415369161224</v>
      </c>
      <c r="AE75" s="36">
        <v>3.9388322520852643</v>
      </c>
      <c r="AF75" s="36">
        <v>2.4300779458963779</v>
      </c>
      <c r="AG75" s="36">
        <v>2.5388601036269427</v>
      </c>
      <c r="AH75" s="36">
        <v>2.4772497472194135</v>
      </c>
      <c r="AI75" s="36">
        <v>1.7703132092600997</v>
      </c>
      <c r="AJ75" s="36">
        <v>1.7137096774193548</v>
      </c>
      <c r="AK75" s="36">
        <v>0.77343039126478619</v>
      </c>
      <c r="AL75" s="36">
        <v>1.0973451327433628</v>
      </c>
      <c r="AM75" s="36">
        <v>0.8253549026081215</v>
      </c>
      <c r="AN75" s="36">
        <v>2.0824656393169509</v>
      </c>
      <c r="AO75" s="36">
        <v>2.404274265360641</v>
      </c>
      <c r="AP75" s="36">
        <v>3.7145650048875853</v>
      </c>
      <c r="AQ75" s="36">
        <v>2.6481149012567324</v>
      </c>
      <c r="AR75" s="36">
        <v>3.0782029950083194</v>
      </c>
      <c r="AS75" s="36">
        <v>5.0049067713444559</v>
      </c>
      <c r="AT75" s="36">
        <v>5.5453712190650775</v>
      </c>
      <c r="AU75" s="36">
        <v>4.8176497073390365</v>
      </c>
      <c r="AV75" s="36">
        <v>3.6065573770491799</v>
      </c>
      <c r="AW75" s="37">
        <f t="shared" si="0"/>
        <v>-0.2513865481844646</v>
      </c>
      <c r="AX75" s="37">
        <f t="shared" si="1"/>
        <v>1.1045323047251685</v>
      </c>
    </row>
    <row r="76" spans="1:50" ht="16.2">
      <c r="A76" s="25">
        <v>4</v>
      </c>
      <c r="B76" s="35" t="s">
        <v>95</v>
      </c>
      <c r="C76" s="35">
        <v>8096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>
        <v>0.98782448885825869</v>
      </c>
      <c r="T76" s="36">
        <v>1.6054654141759181</v>
      </c>
      <c r="U76" s="36">
        <v>1.7011834319526629</v>
      </c>
      <c r="V76" s="36">
        <v>2.52133436772692</v>
      </c>
      <c r="W76" s="36">
        <v>0.46904315196998125</v>
      </c>
      <c r="X76" s="36">
        <v>0.46052631578947373</v>
      </c>
      <c r="Y76" s="36">
        <v>0.65414290506541428</v>
      </c>
      <c r="Z76" s="36">
        <v>1.1849562081401339</v>
      </c>
      <c r="AA76" s="36">
        <v>3.0028429282160625</v>
      </c>
      <c r="AB76" s="36">
        <v>1.2962322848254408</v>
      </c>
      <c r="AC76" s="36">
        <v>0.56460719470882403</v>
      </c>
      <c r="AD76" s="36">
        <v>0.39441747572815533</v>
      </c>
      <c r="AE76" s="36">
        <v>0.24644030668127051</v>
      </c>
      <c r="AF76" s="36">
        <v>0.57273768613974796</v>
      </c>
      <c r="AG76" s="36">
        <v>0.83740404745289598</v>
      </c>
      <c r="AH76" s="36">
        <v>0.47645226314824995</v>
      </c>
      <c r="AI76" s="36">
        <v>0.22820629849383842</v>
      </c>
      <c r="AJ76" s="36">
        <v>0.15177065767284992</v>
      </c>
      <c r="AK76" s="36">
        <v>0.2201524132091448</v>
      </c>
      <c r="AL76" s="36">
        <v>0.31522065445812064</v>
      </c>
      <c r="AM76" s="36">
        <v>5.2742616033755269E-2</v>
      </c>
      <c r="AN76" s="36">
        <v>0.47114252061248524</v>
      </c>
      <c r="AO76" s="36">
        <v>0.66808813077469797</v>
      </c>
      <c r="AP76" s="36">
        <v>0.72868217054263562</v>
      </c>
      <c r="AQ76" s="36">
        <v>0.51806216746009515</v>
      </c>
      <c r="AR76" s="36">
        <v>0.34808552958727002</v>
      </c>
      <c r="AS76" s="36">
        <v>0.46948356807511737</v>
      </c>
      <c r="AT76" s="36">
        <v>0.36062026685899745</v>
      </c>
      <c r="AU76" s="36">
        <v>0.52787858792477738</v>
      </c>
      <c r="AV76" s="36">
        <v>0.28749401054144708</v>
      </c>
      <c r="AW76" s="37">
        <f t="shared" si="0"/>
        <v>-0.45537853378054627</v>
      </c>
      <c r="AX76" s="37">
        <f t="shared" si="1"/>
        <v>0.89426609167864579</v>
      </c>
    </row>
    <row r="77" spans="1:50" ht="16.2" collapsed="1">
      <c r="A77" s="25">
        <v>4</v>
      </c>
      <c r="B77" s="35" t="s">
        <v>96</v>
      </c>
      <c r="C77" s="35">
        <v>8097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6">
        <v>1.6284233900814211</v>
      </c>
      <c r="AG77" s="36">
        <v>3.5099793530626293</v>
      </c>
      <c r="AH77" s="36">
        <v>1.8704074816299265</v>
      </c>
      <c r="AI77" s="36">
        <v>1.316542644533486</v>
      </c>
      <c r="AJ77" s="36">
        <v>0.42417815482502652</v>
      </c>
      <c r="AK77" s="36">
        <v>1.9538188277087034</v>
      </c>
      <c r="AL77" s="36">
        <v>0.95923261390887293</v>
      </c>
      <c r="AM77" s="36">
        <v>0.23460410557184749</v>
      </c>
      <c r="AN77" s="36">
        <v>0.99216710182767631</v>
      </c>
      <c r="AO77" s="36">
        <v>1.6901408450704225</v>
      </c>
      <c r="AP77" s="36">
        <v>3.378817413905133</v>
      </c>
      <c r="AQ77" s="36">
        <v>1.1185682326621924</v>
      </c>
      <c r="AR77" s="36">
        <v>1.685823754789272</v>
      </c>
      <c r="AS77" s="36">
        <v>1.0046885465505693</v>
      </c>
      <c r="AT77" s="36">
        <v>1.0243277848911652</v>
      </c>
      <c r="AU77" s="36">
        <v>1.0478061558611658</v>
      </c>
      <c r="AV77" s="36">
        <v>1.0335917312661498</v>
      </c>
      <c r="AW77" s="37">
        <f t="shared" si="0"/>
        <v>-1.3565891472868352E-2</v>
      </c>
      <c r="AX77" s="37">
        <f t="shared" si="1"/>
        <v>1.4366925064599481</v>
      </c>
    </row>
    <row r="78" spans="1:50" ht="16.2">
      <c r="A78" s="25">
        <v>4</v>
      </c>
      <c r="B78" s="35" t="s">
        <v>97</v>
      </c>
      <c r="C78" s="35">
        <v>8098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6">
        <v>6.3551401869158886</v>
      </c>
      <c r="AJ78" s="36">
        <v>2.899906454630496</v>
      </c>
      <c r="AK78" s="36">
        <v>2.7164685908319188</v>
      </c>
      <c r="AL78" s="36">
        <v>0.37413148049171563</v>
      </c>
      <c r="AM78" s="36">
        <v>1.1786038077969176</v>
      </c>
      <c r="AN78" s="36">
        <v>3.9634146341463419</v>
      </c>
      <c r="AO78" s="36">
        <v>1.9054878048780488</v>
      </c>
      <c r="AP78" s="36">
        <v>1.9769357495881383</v>
      </c>
      <c r="AQ78" s="36">
        <v>2.4521072796934864</v>
      </c>
      <c r="AR78" s="36">
        <v>1.2121212121212122</v>
      </c>
      <c r="AS78" s="36">
        <v>1.8471872376154492</v>
      </c>
      <c r="AT78" s="36">
        <v>1.5926236378876781</v>
      </c>
      <c r="AU78" s="36">
        <v>0.34083162917518744</v>
      </c>
      <c r="AV78" s="36">
        <v>0</v>
      </c>
      <c r="AW78" s="37">
        <f t="shared" si="0"/>
        <v>-1</v>
      </c>
      <c r="AX78" s="37">
        <f t="shared" si="1"/>
        <v>-1</v>
      </c>
    </row>
    <row r="79" spans="1:50" ht="16.2">
      <c r="A79" s="23">
        <v>2</v>
      </c>
      <c r="B79" s="35" t="s">
        <v>98</v>
      </c>
      <c r="C79" s="35">
        <v>8099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6">
        <v>2.9264214046822739</v>
      </c>
      <c r="AJ79" s="36">
        <v>0.80256821829855529</v>
      </c>
      <c r="AK79" s="36">
        <v>1.6974169741697416</v>
      </c>
      <c r="AL79" s="36">
        <v>2.9461756373937678</v>
      </c>
      <c r="AM79" s="36">
        <v>1.9636015325670499</v>
      </c>
      <c r="AN79" s="36">
        <v>3.8987688098495212</v>
      </c>
      <c r="AO79" s="36">
        <v>3.0921459492888062</v>
      </c>
      <c r="AP79" s="36">
        <v>1.4877102199223802</v>
      </c>
      <c r="AQ79" s="36">
        <v>1.4925373134328359</v>
      </c>
      <c r="AR79" s="36">
        <v>0.69565217391304346</v>
      </c>
      <c r="AS79" s="36">
        <v>1.2839879154078551</v>
      </c>
      <c r="AT79" s="36">
        <v>1.8813314037626627</v>
      </c>
      <c r="AU79" s="36">
        <v>1.4634146341463414</v>
      </c>
      <c r="AV79" s="36">
        <v>1.6172506738544474</v>
      </c>
      <c r="AW79" s="37">
        <f t="shared" si="0"/>
        <v>0.10512129380053903</v>
      </c>
      <c r="AX79" s="37">
        <f t="shared" si="1"/>
        <v>1.0150943396226415</v>
      </c>
    </row>
    <row r="80" spans="1:50" ht="16.2">
      <c r="A80" s="34"/>
      <c r="B80" s="35" t="s">
        <v>99</v>
      </c>
      <c r="C80" s="35">
        <v>8100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6">
        <v>0</v>
      </c>
      <c r="AJ80" s="36">
        <v>0.7376185458377239</v>
      </c>
      <c r="AK80" s="36">
        <v>0.12091898428053205</v>
      </c>
      <c r="AL80" s="36">
        <v>0.50899219545300312</v>
      </c>
      <c r="AM80" s="36">
        <v>1.1733646230566148</v>
      </c>
      <c r="AN80" s="36">
        <v>1.2376237623762376</v>
      </c>
      <c r="AO80" s="36">
        <v>1.2791572610985704</v>
      </c>
      <c r="AP80" s="36">
        <v>1.5412511332728922</v>
      </c>
      <c r="AQ80" s="36">
        <v>1.6286644951140066</v>
      </c>
      <c r="AR80" s="36">
        <v>0.27816411682892905</v>
      </c>
      <c r="AS80" s="36">
        <v>0</v>
      </c>
      <c r="AT80" s="36">
        <v>0</v>
      </c>
      <c r="AU80" s="36">
        <v>0</v>
      </c>
      <c r="AV80" s="36">
        <v>0</v>
      </c>
      <c r="AW80" s="37" t="str">
        <f t="shared" si="0"/>
        <v/>
      </c>
      <c r="AX80" s="37">
        <f t="shared" si="1"/>
        <v>-1</v>
      </c>
    </row>
    <row r="81" spans="1:50" ht="16.2">
      <c r="A81" s="23">
        <v>2</v>
      </c>
      <c r="B81" s="35" t="s">
        <v>100</v>
      </c>
      <c r="C81" s="35">
        <v>8101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6">
        <v>3.4178610804851157</v>
      </c>
      <c r="AJ81" s="36">
        <v>1.8678815489749432</v>
      </c>
      <c r="AK81" s="36">
        <v>2.4818142918271286</v>
      </c>
      <c r="AL81" s="36">
        <v>1.4338973329509608</v>
      </c>
      <c r="AM81" s="36">
        <v>0.80902181907330228</v>
      </c>
      <c r="AN81" s="36">
        <v>1.9110764430577223</v>
      </c>
      <c r="AO81" s="36">
        <v>3.1109107303877366</v>
      </c>
      <c r="AP81" s="36">
        <v>1.7906884202148827</v>
      </c>
      <c r="AQ81" s="36">
        <v>1.5850651637900668</v>
      </c>
      <c r="AR81" s="36">
        <v>1.5092712376024147</v>
      </c>
      <c r="AS81" s="36">
        <v>1.9153225806451613</v>
      </c>
      <c r="AT81" s="36">
        <v>1.1831519167061051</v>
      </c>
      <c r="AU81" s="36">
        <v>1.0217681030653043</v>
      </c>
      <c r="AV81" s="36">
        <v>1.0331467929401636</v>
      </c>
      <c r="AW81" s="37">
        <f t="shared" si="0"/>
        <v>1.1136274307960159E-2</v>
      </c>
      <c r="AX81" s="37">
        <f t="shared" si="1"/>
        <v>-0.44688848524300995</v>
      </c>
    </row>
    <row r="82" spans="1:50" ht="16.2">
      <c r="A82" s="23">
        <v>2</v>
      </c>
      <c r="B82" s="35" t="s">
        <v>101</v>
      </c>
      <c r="C82" s="35">
        <v>8102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6">
        <v>2.3343848580441642</v>
      </c>
      <c r="AJ82" s="36">
        <v>0.75593952483801297</v>
      </c>
      <c r="AK82" s="36">
        <v>0.60539350577875617</v>
      </c>
      <c r="AL82" s="36">
        <v>0.43082814743896602</v>
      </c>
      <c r="AM82" s="36">
        <v>0.25751072961373389</v>
      </c>
      <c r="AN82" s="36">
        <v>0.92969203951191159</v>
      </c>
      <c r="AO82" s="36">
        <v>0.83986562150055999</v>
      </c>
      <c r="AP82" s="36">
        <v>1.1299435028248588</v>
      </c>
      <c r="AQ82" s="36">
        <v>1.3939081053175013</v>
      </c>
      <c r="AR82" s="36">
        <v>1.0198604401502953</v>
      </c>
      <c r="AS82" s="36">
        <v>1.0346926354230068</v>
      </c>
      <c r="AT82" s="36">
        <v>0.40677966101694918</v>
      </c>
      <c r="AU82" s="36">
        <v>0.17825311942959005</v>
      </c>
      <c r="AV82" s="36">
        <v>0.20181634712411706</v>
      </c>
      <c r="AW82" s="37">
        <f t="shared" si="0"/>
        <v>0.13218970736629654</v>
      </c>
      <c r="AX82" s="37">
        <f t="shared" si="1"/>
        <v>-0.73302580366152514</v>
      </c>
    </row>
    <row r="83" spans="1:50" ht="16.2">
      <c r="A83" s="25">
        <v>4</v>
      </c>
      <c r="B83" s="35" t="s">
        <v>102</v>
      </c>
      <c r="C83" s="35">
        <v>8103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>
        <v>10.810810810810811</v>
      </c>
      <c r="AL83" s="36">
        <v>3.5512510088781273</v>
      </c>
      <c r="AM83" s="36">
        <v>3.8328729281767955</v>
      </c>
      <c r="AN83" s="36">
        <v>3.3346566097657799</v>
      </c>
      <c r="AO83" s="36">
        <v>3.9072039072039071</v>
      </c>
      <c r="AP83" s="36">
        <v>3.8110361254466056</v>
      </c>
      <c r="AQ83" s="36">
        <v>3.6975349766822121</v>
      </c>
      <c r="AR83" s="36">
        <v>2.7354570637119116</v>
      </c>
      <c r="AS83" s="36">
        <v>2.7027027027027026</v>
      </c>
      <c r="AT83" s="36">
        <v>2.6124197002141325</v>
      </c>
      <c r="AU83" s="36">
        <v>2.4101307189542482</v>
      </c>
      <c r="AV83" s="36">
        <v>1.9778481012658227</v>
      </c>
      <c r="AW83" s="37">
        <f t="shared" ref="AW83:AW91" si="2">IFERROR((AV83/AU83)-1,"")</f>
        <v>-0.17936065222055353</v>
      </c>
      <c r="AX83" s="37" t="str">
        <f t="shared" si="1"/>
        <v/>
      </c>
    </row>
    <row r="84" spans="1:50" ht="16.2">
      <c r="A84" s="24">
        <v>3</v>
      </c>
      <c r="B84" s="35" t="s">
        <v>103</v>
      </c>
      <c r="C84" s="35">
        <v>8104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6">
        <v>21.419975932611312</v>
      </c>
      <c r="AM84" s="36">
        <v>14.355742296918768</v>
      </c>
      <c r="AN84" s="36">
        <v>13.767518549051937</v>
      </c>
      <c r="AO84" s="36">
        <v>29.323899371069182</v>
      </c>
      <c r="AP84" s="36">
        <v>15.310650887573965</v>
      </c>
      <c r="AQ84" s="36">
        <v>11.138014527845037</v>
      </c>
      <c r="AR84" s="36">
        <v>5.2141527001862196</v>
      </c>
      <c r="AS84" s="36">
        <v>7.5487701441899917</v>
      </c>
      <c r="AT84" s="36">
        <v>5.4308472121650979</v>
      </c>
      <c r="AU84" s="36">
        <v>5.2747252747252746</v>
      </c>
      <c r="AV84" s="36">
        <v>3.7162162162162162</v>
      </c>
      <c r="AW84" s="37">
        <f t="shared" si="2"/>
        <v>-0.29546734234234229</v>
      </c>
      <c r="AX84" s="37" t="str">
        <f t="shared" ref="AX84:AX90" si="3">IFERROR((AV84/AJ84)-1,"")</f>
        <v/>
      </c>
    </row>
    <row r="85" spans="1:50" ht="16.2">
      <c r="A85" s="25">
        <v>4</v>
      </c>
      <c r="B85" s="35" t="s">
        <v>104</v>
      </c>
      <c r="C85" s="35">
        <v>8105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6"/>
      <c r="AM85" s="36"/>
      <c r="AN85" s="36">
        <v>0</v>
      </c>
      <c r="AO85" s="36">
        <v>3.2633371169125991</v>
      </c>
      <c r="AP85" s="36">
        <v>3.5483870967741935</v>
      </c>
      <c r="AQ85" s="36">
        <v>1.5759312320916905</v>
      </c>
      <c r="AR85" s="36">
        <v>1.1453396524486572</v>
      </c>
      <c r="AS85" s="36">
        <v>1.545147271849348</v>
      </c>
      <c r="AT85" s="36">
        <v>1.5639374425023</v>
      </c>
      <c r="AU85" s="36">
        <v>0.96540627514078847</v>
      </c>
      <c r="AV85" s="36">
        <v>0.87894526568118259</v>
      </c>
      <c r="AW85" s="37">
        <f t="shared" si="2"/>
        <v>-8.9559195631908395E-2</v>
      </c>
      <c r="AX85" s="37" t="str">
        <f t="shared" si="3"/>
        <v/>
      </c>
    </row>
    <row r="86" spans="1:50" ht="16.2">
      <c r="A86" s="25">
        <v>4</v>
      </c>
      <c r="B86" s="35" t="s">
        <v>105</v>
      </c>
      <c r="C86" s="35">
        <v>8106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6"/>
      <c r="AM86" s="36"/>
      <c r="AN86" s="36"/>
      <c r="AO86" s="36"/>
      <c r="AP86" s="36"/>
      <c r="AQ86" s="36"/>
      <c r="AR86" s="36">
        <v>2.4928092042186001</v>
      </c>
      <c r="AS86" s="36">
        <v>2.4811218985976269</v>
      </c>
      <c r="AT86" s="36">
        <v>2.0474137931034484</v>
      </c>
      <c r="AU86" s="36">
        <v>1.4705882352941178</v>
      </c>
      <c r="AV86" s="36">
        <v>1.3903743315508021</v>
      </c>
      <c r="AW86" s="37">
        <f t="shared" si="2"/>
        <v>-5.4545454545454564E-2</v>
      </c>
      <c r="AX86" s="37" t="str">
        <f t="shared" si="3"/>
        <v/>
      </c>
    </row>
    <row r="87" spans="1:50" ht="16.2">
      <c r="A87" s="34"/>
      <c r="B87" s="35" t="s">
        <v>106</v>
      </c>
      <c r="C87" s="35">
        <v>8107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7" t="str">
        <f t="shared" si="2"/>
        <v/>
      </c>
      <c r="AX87" s="37" t="str">
        <f t="shared" si="3"/>
        <v/>
      </c>
    </row>
    <row r="88" spans="1:50" ht="16.2">
      <c r="A88" s="23">
        <v>2</v>
      </c>
      <c r="B88" s="35" t="s">
        <v>107</v>
      </c>
      <c r="C88" s="35">
        <v>8108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6"/>
      <c r="AM88" s="36"/>
      <c r="AN88" s="36"/>
      <c r="AO88" s="36"/>
      <c r="AP88" s="36"/>
      <c r="AQ88" s="36"/>
      <c r="AR88" s="36"/>
      <c r="AS88" s="36"/>
      <c r="AT88" s="36"/>
      <c r="AU88" s="36">
        <v>0.88365243004418259</v>
      </c>
      <c r="AV88" s="36">
        <v>1.6747703943814154</v>
      </c>
      <c r="AW88" s="37">
        <f t="shared" si="2"/>
        <v>0.89528182964163516</v>
      </c>
      <c r="AX88" s="37" t="str">
        <f t="shared" si="3"/>
        <v/>
      </c>
    </row>
    <row r="89" spans="1:50" ht="16.2">
      <c r="A89" s="34"/>
      <c r="B89" s="35" t="s">
        <v>108</v>
      </c>
      <c r="C89" s="35">
        <v>8109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>
        <v>20</v>
      </c>
      <c r="AW89" s="37" t="str">
        <f t="shared" si="2"/>
        <v/>
      </c>
      <c r="AX89" s="37" t="str">
        <f t="shared" si="3"/>
        <v/>
      </c>
    </row>
    <row r="90" spans="1:50" ht="16.2" customHeight="1">
      <c r="A90" s="39"/>
      <c r="B90" s="40" t="s">
        <v>109</v>
      </c>
      <c r="C90" s="40"/>
      <c r="D90" s="20">
        <v>11.695495529026578</v>
      </c>
      <c r="E90" s="20">
        <v>11.139675322898533</v>
      </c>
      <c r="F90" s="20">
        <v>9.6036824449745488</v>
      </c>
      <c r="G90" s="20">
        <v>6.862882286252078</v>
      </c>
      <c r="H90" s="20">
        <v>4.3173962836413571</v>
      </c>
      <c r="I90" s="20">
        <v>4.3094252541990699</v>
      </c>
      <c r="J90" s="20">
        <v>5.0671001461508256</v>
      </c>
      <c r="K90" s="20">
        <v>3.8754638116706914</v>
      </c>
      <c r="L90" s="20">
        <v>3.2537871297581202</v>
      </c>
      <c r="M90" s="20">
        <v>3.9082489884119926</v>
      </c>
      <c r="N90" s="20">
        <v>2.6402861268042437</v>
      </c>
      <c r="O90" s="20">
        <v>2.6039676760556429</v>
      </c>
      <c r="P90" s="20">
        <v>2.614971477828087</v>
      </c>
      <c r="Q90" s="20">
        <v>3.1903104935886248</v>
      </c>
      <c r="R90" s="20">
        <v>2.91936427668149</v>
      </c>
      <c r="S90" s="20">
        <v>3.0032213612097953</v>
      </c>
      <c r="T90" s="20">
        <v>2.4664923489469501</v>
      </c>
      <c r="U90" s="20">
        <v>2.5193360156998685</v>
      </c>
      <c r="V90" s="20">
        <v>2.5276616312519264</v>
      </c>
      <c r="W90" s="20">
        <v>1.7571742646394009</v>
      </c>
      <c r="X90" s="20">
        <v>1.7550894954070357</v>
      </c>
      <c r="Y90" s="20">
        <v>1.7112066155467447</v>
      </c>
      <c r="Z90" s="20">
        <v>1.8720764510974339</v>
      </c>
      <c r="AA90" s="20">
        <v>2.0448009479991063</v>
      </c>
      <c r="AB90" s="20">
        <v>1.7270082714469444</v>
      </c>
      <c r="AC90" s="20">
        <v>1.6193673560464685</v>
      </c>
      <c r="AD90" s="20">
        <v>1.7357795194280941</v>
      </c>
      <c r="AE90" s="20">
        <v>1.7529005319403494</v>
      </c>
      <c r="AF90" s="20">
        <f>AVERAGE(AF18:AF77)</f>
        <v>1.3944696966266723</v>
      </c>
      <c r="AG90" s="20">
        <f t="shared" ref="AG90:AQ90" si="4">AVERAGE(AG18:AG77)</f>
        <v>1.6462216462997961</v>
      </c>
      <c r="AH90" s="20">
        <f t="shared" si="4"/>
        <v>1.3639605362159983</v>
      </c>
      <c r="AI90" s="20">
        <f>AVERAGE(AI18:AI82)</f>
        <v>1.3995491972130829</v>
      </c>
      <c r="AJ90" s="20">
        <f>AVERAGE(AJ18:AJ82)</f>
        <v>1.1270929624010548</v>
      </c>
      <c r="AK90" s="20">
        <f>AVERAGE(AK18:AK83)</f>
        <v>1.3100958645874237</v>
      </c>
      <c r="AL90" s="20">
        <f>AVERAGE(AL18:AL84)</f>
        <v>1.4280454079694771</v>
      </c>
      <c r="AM90" s="20">
        <f>AVERAGE(AM18:AM84)</f>
        <v>1.2983280000843092</v>
      </c>
      <c r="AN90" s="20">
        <f>AVERAGE(AN18:AN85)</f>
        <v>2.3222112433750337</v>
      </c>
      <c r="AO90" s="20">
        <f>AVERAGE(AO18:AO85)</f>
        <v>3.1851872299123012</v>
      </c>
      <c r="AP90" s="20">
        <f>AVERAGE(AP18:AP85)</f>
        <v>2.6510364299348725</v>
      </c>
      <c r="AQ90" s="20">
        <f>AVERAGE(AQ18:AQ85)</f>
        <v>2.4812243991933411</v>
      </c>
      <c r="AR90" s="20">
        <f>AVERAGE(AR18:AR86)</f>
        <v>1.9224035174124852</v>
      </c>
      <c r="AS90" s="20">
        <f>AVERAGE(AS18:AS86)</f>
        <v>2.1808766262949457</v>
      </c>
      <c r="AT90" s="20">
        <f>AVERAGE(AT18:AT88)</f>
        <v>1.769139843801794</v>
      </c>
      <c r="AU90" s="20">
        <f>AVERAGE(AU18:AU88)</f>
        <v>1.7661880918367092</v>
      </c>
      <c r="AV90" s="20">
        <f>AVERAGE(AV18:AV88)</f>
        <v>1.6424991116121397</v>
      </c>
      <c r="AW90" s="37">
        <f t="shared" si="2"/>
        <v>-7.0031601275231004E-2</v>
      </c>
      <c r="AX90" s="37">
        <f t="shared" si="3"/>
        <v>0.45728805555942009</v>
      </c>
    </row>
    <row r="91" spans="1:50" ht="16.2" customHeight="1">
      <c r="A91" s="39"/>
      <c r="B91" s="40" t="s">
        <v>110</v>
      </c>
      <c r="C91" s="40"/>
      <c r="D91" s="20">
        <v>9.7075797888922999</v>
      </c>
      <c r="E91" s="20">
        <v>8.0594259446348318</v>
      </c>
      <c r="F91" s="20">
        <v>9.19143964931237</v>
      </c>
      <c r="G91" s="20">
        <v>8.331392398531051</v>
      </c>
      <c r="H91" s="20">
        <v>6.7900704438761501</v>
      </c>
      <c r="I91" s="20">
        <v>5.6</v>
      </c>
      <c r="J91" s="20">
        <v>4.7</v>
      </c>
      <c r="K91" s="20">
        <v>5</v>
      </c>
      <c r="L91" s="20">
        <v>4.7</v>
      </c>
      <c r="M91" s="20">
        <v>5.5</v>
      </c>
      <c r="N91" s="20">
        <v>6.7</v>
      </c>
      <c r="O91" s="20">
        <v>5.8</v>
      </c>
      <c r="P91" s="20">
        <v>6.8</v>
      </c>
      <c r="Q91" s="20">
        <v>7.2808000000000002</v>
      </c>
      <c r="R91" s="20">
        <v>7.2108999999999996</v>
      </c>
      <c r="S91" s="20">
        <v>5.85</v>
      </c>
      <c r="T91" s="20">
        <v>6.81</v>
      </c>
      <c r="U91" s="20">
        <v>7.2569999999999997</v>
      </c>
      <c r="V91" s="20">
        <v>7.109</v>
      </c>
      <c r="W91" s="20">
        <v>7.3220000000000001</v>
      </c>
      <c r="X91" s="20">
        <v>6.2229999999999999</v>
      </c>
      <c r="Y91" s="20">
        <v>6.1680000000000001</v>
      </c>
      <c r="Z91" s="20">
        <v>6.7990000000000004</v>
      </c>
      <c r="AA91" s="20">
        <v>6.7</v>
      </c>
      <c r="AB91" s="20">
        <v>3</v>
      </c>
      <c r="AC91" s="20">
        <v>3</v>
      </c>
      <c r="AD91" s="20">
        <v>3</v>
      </c>
      <c r="AE91" s="20">
        <v>3</v>
      </c>
      <c r="AF91" s="20">
        <v>3</v>
      </c>
      <c r="AG91" s="20">
        <v>3</v>
      </c>
      <c r="AH91" s="20">
        <v>3</v>
      </c>
      <c r="AI91" s="20">
        <v>3</v>
      </c>
      <c r="AJ91" s="20">
        <v>3</v>
      </c>
      <c r="AK91" s="20">
        <v>3</v>
      </c>
      <c r="AL91" s="20">
        <v>3</v>
      </c>
      <c r="AM91" s="20">
        <v>3</v>
      </c>
      <c r="AN91" s="20">
        <v>3</v>
      </c>
      <c r="AO91" s="20">
        <v>3</v>
      </c>
      <c r="AP91" s="20">
        <v>3</v>
      </c>
      <c r="AQ91" s="20">
        <v>3</v>
      </c>
      <c r="AR91" s="20">
        <v>3</v>
      </c>
      <c r="AS91" s="20">
        <v>3</v>
      </c>
      <c r="AT91" s="20">
        <v>3</v>
      </c>
      <c r="AU91" s="20">
        <v>3</v>
      </c>
      <c r="AV91" s="20">
        <v>3</v>
      </c>
      <c r="AW91" s="37">
        <f t="shared" si="2"/>
        <v>0</v>
      </c>
      <c r="AX91" s="37">
        <f t="shared" ref="AX91" si="5">IFERROR((AP91/AD91)-1,"")</f>
        <v>0</v>
      </c>
    </row>
  </sheetData>
  <autoFilter ref="A14:AX91" xr:uid="{2CE593F9-D8FF-4128-9281-C8D89237A932}"/>
  <mergeCells count="6">
    <mergeCell ref="A12:A13"/>
    <mergeCell ref="B12:B13"/>
    <mergeCell ref="C12:C13"/>
    <mergeCell ref="AW12:AW13"/>
    <mergeCell ref="AX12:AX13"/>
    <mergeCell ref="D13:AO13"/>
  </mergeCells>
  <conditionalFormatting sqref="AJ15:AM1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0:AB76 Y15:AI16 Y17:AB17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5:AC88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15:AD8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15:AE88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5:AF8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5:AG82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5:AH88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5:AI8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6:AJ88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5:AK8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15:AL84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6:AM8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5:AN88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18:AO88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18:AQ85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86:AQ88 AP18:AP85 AS18:AT88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8:AR88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5:AG16 W17:AB76 AN15:AT16 AV15:AV16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0:AB76 Y17:AB17 Y15:AT16 AV15:AV16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15:AT17 AV15:AV88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8:AU8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5:AU16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5:AU1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5:AU1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8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8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89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8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8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8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8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8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8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8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89:AQ89 AS89:AT8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8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8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Динамика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Резинкина</dc:creator>
  <cp:lastModifiedBy>Елена Резинкина</cp:lastModifiedBy>
  <dcterms:created xsi:type="dcterms:W3CDTF">2026-06-09T03:41:07Z</dcterms:created>
  <dcterms:modified xsi:type="dcterms:W3CDTF">2026-06-09T04:07:10Z</dcterms:modified>
</cp:coreProperties>
</file>