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9F84C42C-9D3C-42FC-8F60-A2E18B23248E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2" l="1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J4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R5" i="2" l="1"/>
  <c r="R6" i="2"/>
  <c r="R7" i="2"/>
  <c r="R8" i="2"/>
  <c r="R9" i="2"/>
  <c r="R10" i="2"/>
  <c r="R11" i="2"/>
  <c r="R12" i="2"/>
  <c r="R13" i="2"/>
  <c r="R14" i="2"/>
  <c r="R4" i="2"/>
  <c r="Q8" i="2"/>
  <c r="Q9" i="2"/>
  <c r="Q10" i="2"/>
  <c r="Q11" i="2"/>
  <c r="Q12" i="2"/>
  <c r="Q13" i="2"/>
  <c r="Q14" i="2"/>
  <c r="Q7" i="2"/>
  <c r="J37" i="2"/>
  <c r="Q6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Q4" i="2" l="1"/>
  <c r="Q5" i="2"/>
</calcChain>
</file>

<file path=xl/sharedStrings.xml><?xml version="1.0" encoding="utf-8"?>
<sst xmlns="http://schemas.openxmlformats.org/spreadsheetml/2006/main" count="67" uniqueCount="26">
  <si>
    <t>[SalesPos]</t>
  </si>
  <si>
    <t>[Cheque]</t>
  </si>
  <si>
    <t>Выручка</t>
  </si>
  <si>
    <t>orderSourceID</t>
  </si>
  <si>
    <t>orderSourceAltKey</t>
  </si>
  <si>
    <t>orderSourceName</t>
  </si>
  <si>
    <t>Аптеки</t>
  </si>
  <si>
    <t>Сторонний онлайн</t>
  </si>
  <si>
    <t>Сайт</t>
  </si>
  <si>
    <t>Мобильное приложение</t>
  </si>
  <si>
    <t>[OrderSource]</t>
  </si>
  <si>
    <t>Таблица</t>
  </si>
  <si>
    <t>ИД чека</t>
  </si>
  <si>
    <t>ИД строки чека</t>
  </si>
  <si>
    <t>В кубе:</t>
  </si>
  <si>
    <t>Источник заказа</t>
  </si>
  <si>
    <t>…</t>
  </si>
  <si>
    <t>Источник1</t>
  </si>
  <si>
    <t>Источник2</t>
  </si>
  <si>
    <t>Источник3</t>
  </si>
  <si>
    <t>Источник4</t>
  </si>
  <si>
    <t>Источник5</t>
  </si>
  <si>
    <t>Источник6</t>
  </si>
  <si>
    <t>Источник7</t>
  </si>
  <si>
    <t>Источник8</t>
  </si>
  <si>
    <t>Чеки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</si>
</sst>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333333"/>
      <name val="Courier New"/>
      <family val="3"/>
      <charset val="204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43" fontId="2" fillId="0" borderId="0" xfId="0" applyNumberFormat="1" applyFont="1"/>
    <xf numFmtId="0" fontId="1" fillId="0" borderId="1" xfId="0" applyFont="1" applyBorder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5CDCC-C51F-4EA7-9578-701914EA1734}">
  <dimension ref="B1:R45"/>
  <sheetViews>
    <sheetView tabSelected="1" zoomScale="85" zoomScaleNormal="85" workbookViewId="0">
      <selection activeCell="P5" sqref="P5"/>
    </sheetView>
  </sheetViews>
  <sheetFormatPr defaultRowHeight="15" x14ac:dyDescent="0.25"/>
  <cols>
    <col min="3" max="3" width="18" style="4" bestFit="1" customWidth="1"/>
    <col min="4" max="4" width="24.28515625" bestFit="1" customWidth="1"/>
    <col min="5" max="5" width="13.85546875" customWidth="1"/>
    <col min="6" max="6" width="10.140625" style="4" bestFit="1" customWidth="1"/>
    <col min="7" max="7" width="15.140625" style="4" bestFit="1" customWidth="1"/>
    <col min="8" max="8" width="10.5703125" style="4" bestFit="1" customWidth="1"/>
    <col min="9" max="9" width="20" style="4" bestFit="1" customWidth="1"/>
    <col min="10" max="10" width="25.85546875" customWidth="1"/>
    <col min="11" max="11" width="15.5703125" customWidth="1"/>
    <col min="12" max="12" width="8.5703125" bestFit="1" customWidth="1"/>
    <col min="13" max="13" width="10.5703125" bestFit="1" customWidth="1"/>
    <col min="14" max="14" width="28.85546875" customWidth="1"/>
    <col min="16" max="16" width="24.28515625" customWidth="1"/>
    <col min="17" max="17" width="10.7109375" bestFit="1" customWidth="1"/>
  </cols>
  <sheetData>
    <row r="1" spans="2:18" x14ac:dyDescent="0.25">
      <c r="B1" t="s">
        <v>11</v>
      </c>
      <c r="C1" s="4" t="s">
        <v>10</v>
      </c>
      <c r="F1" t="s">
        <v>11</v>
      </c>
      <c r="G1" s="3" t="s">
        <v>0</v>
      </c>
      <c r="L1" t="s">
        <v>11</v>
      </c>
      <c r="M1" s="1" t="s">
        <v>1</v>
      </c>
      <c r="P1" s="7" t="s">
        <v>14</v>
      </c>
    </row>
    <row r="3" spans="2:18" x14ac:dyDescent="0.25">
      <c r="B3" s="1" t="s">
        <v>3</v>
      </c>
      <c r="C3" s="3" t="s">
        <v>4</v>
      </c>
      <c r="D3" s="1" t="s">
        <v>5</v>
      </c>
      <c r="F3" s="3" t="s">
        <v>12</v>
      </c>
      <c r="G3" s="3" t="s">
        <v>13</v>
      </c>
      <c r="H3" s="3" t="s">
        <v>2</v>
      </c>
      <c r="I3" s="3" t="s">
        <v>4</v>
      </c>
      <c r="J3" s="1" t="s">
        <v>5</v>
      </c>
      <c r="L3" s="3" t="s">
        <v>12</v>
      </c>
      <c r="M3" s="3" t="s">
        <v>2</v>
      </c>
      <c r="N3" s="1" t="s">
        <v>5</v>
      </c>
      <c r="P3" s="6" t="s">
        <v>15</v>
      </c>
      <c r="Q3" s="6" t="s">
        <v>2</v>
      </c>
      <c r="R3" s="6" t="s">
        <v>25</v>
      </c>
    </row>
    <row r="4" spans="2:18" x14ac:dyDescent="0.25">
      <c r="B4" s="1">
        <v>1</v>
      </c>
      <c r="C4" s="2">
        <v>0</v>
      </c>
      <c r="D4" s="1" t="s">
        <v>6</v>
      </c>
      <c r="F4" s="3">
        <v>1</v>
      </c>
      <c r="G4" s="3">
        <v>1</v>
      </c>
      <c r="H4" s="3">
        <v>14</v>
      </c>
      <c r="I4" s="3">
        <v>1</v>
      </c>
      <c r="J4" s="1" t="str">
        <f t="shared" ref="J4:J37" si="0">+VLOOKUP(I4,C:D,2,)</f>
        <v>Сторонний онлайн</v>
      </c>
      <c r="L4" s="1">
        <v>1</v>
      </c>
      <c r="M4" s="1">
        <f>+SUMIF($F$4:$F$45,L4,$H$4:$H$45)</f>
        <v>130</v>
      </c>
      <c r="N4" s="1" t="str">
        <f>+VLOOKUP(L4,F:J,5,)</f>
        <v>Сторонний онлайн</v>
      </c>
      <c r="P4" s="1" t="s">
        <v>7</v>
      </c>
      <c r="Q4" s="1">
        <f>+SUMIF($N$4:$N$26,P4,$M$4:$M$26)</f>
        <v>897</v>
      </c>
      <c r="R4" s="1">
        <f>+COUNTIF($N$4:$N$26,P4)</f>
        <v>10</v>
      </c>
    </row>
    <row r="5" spans="2:18" x14ac:dyDescent="0.25">
      <c r="B5" s="1">
        <v>2</v>
      </c>
      <c r="C5" s="2">
        <v>1</v>
      </c>
      <c r="D5" s="1" t="s">
        <v>7</v>
      </c>
      <c r="F5" s="3">
        <v>1</v>
      </c>
      <c r="G5" s="3">
        <v>2</v>
      </c>
      <c r="H5" s="3">
        <v>18</v>
      </c>
      <c r="I5" s="3">
        <v>1</v>
      </c>
      <c r="J5" s="1" t="str">
        <f t="shared" si="0"/>
        <v>Сторонний онлайн</v>
      </c>
      <c r="L5" s="1">
        <v>2</v>
      </c>
      <c r="M5" s="1">
        <f t="shared" ref="M5:M26" si="1">+SUMIF($F$4:$F$45,L5,$H$4:$H$45)</f>
        <v>35</v>
      </c>
      <c r="N5" s="1" t="str">
        <f t="shared" ref="N5:N26" si="2">+VLOOKUP(L5,F:J,5,)</f>
        <v>Сторонний онлайн</v>
      </c>
      <c r="P5" s="1" t="s">
        <v>8</v>
      </c>
      <c r="Q5" s="1">
        <f t="shared" ref="Q5:Q14" si="3">+SUMIF($N$4:$N$26,P5,$M$4:$M$26)</f>
        <v>527</v>
      </c>
      <c r="R5" s="1">
        <f t="shared" ref="R5:R14" si="4">+COUNTIF($N$4:$N$26,P5)</f>
        <v>4</v>
      </c>
    </row>
    <row r="6" spans="2:18" x14ac:dyDescent="0.25">
      <c r="B6" s="1">
        <v>3</v>
      </c>
      <c r="C6" s="2">
        <v>2</v>
      </c>
      <c r="D6" s="1" t="s">
        <v>8</v>
      </c>
      <c r="F6" s="3">
        <v>1</v>
      </c>
      <c r="G6" s="3">
        <v>3</v>
      </c>
      <c r="H6" s="3">
        <v>98</v>
      </c>
      <c r="I6" s="3">
        <v>1</v>
      </c>
      <c r="J6" s="1" t="str">
        <f t="shared" si="0"/>
        <v>Сторонний онлайн</v>
      </c>
      <c r="K6" s="5"/>
      <c r="L6" s="1">
        <v>3</v>
      </c>
      <c r="M6" s="1">
        <f t="shared" si="1"/>
        <v>27</v>
      </c>
      <c r="N6" s="1" t="str">
        <f t="shared" si="2"/>
        <v>Сайт</v>
      </c>
      <c r="P6" s="1" t="s">
        <v>6</v>
      </c>
      <c r="Q6" s="1">
        <f t="shared" si="3"/>
        <v>147</v>
      </c>
      <c r="R6" s="1">
        <f t="shared" si="4"/>
        <v>1</v>
      </c>
    </row>
    <row r="7" spans="2:18" x14ac:dyDescent="0.25">
      <c r="B7" s="1">
        <v>4</v>
      </c>
      <c r="C7" s="2">
        <v>3</v>
      </c>
      <c r="D7" s="1" t="s">
        <v>7</v>
      </c>
      <c r="F7" s="3">
        <v>2</v>
      </c>
      <c r="G7" s="3">
        <v>1</v>
      </c>
      <c r="H7" s="3">
        <v>6</v>
      </c>
      <c r="I7" s="3">
        <v>1</v>
      </c>
      <c r="J7" s="1" t="str">
        <f t="shared" si="0"/>
        <v>Сторонний онлайн</v>
      </c>
      <c r="L7" s="1">
        <v>4</v>
      </c>
      <c r="M7" s="1">
        <f t="shared" si="1"/>
        <v>32</v>
      </c>
      <c r="N7" s="1" t="str">
        <f t="shared" si="2"/>
        <v>Сторонний онлайн</v>
      </c>
      <c r="P7" s="1" t="s">
        <v>9</v>
      </c>
      <c r="Q7" s="1">
        <f t="shared" si="3"/>
        <v>1000</v>
      </c>
      <c r="R7" s="1">
        <f t="shared" si="4"/>
        <v>1</v>
      </c>
    </row>
    <row r="8" spans="2:18" x14ac:dyDescent="0.25">
      <c r="B8" s="1">
        <v>5</v>
      </c>
      <c r="C8" s="2">
        <v>4</v>
      </c>
      <c r="D8" s="1" t="s">
        <v>7</v>
      </c>
      <c r="F8" s="3">
        <v>2</v>
      </c>
      <c r="G8" s="3">
        <v>2</v>
      </c>
      <c r="H8" s="3">
        <v>29</v>
      </c>
      <c r="I8" s="3">
        <v>1</v>
      </c>
      <c r="J8" s="1" t="str">
        <f t="shared" si="0"/>
        <v>Сторонний онлайн</v>
      </c>
      <c r="L8" s="1">
        <v>5</v>
      </c>
      <c r="M8" s="1">
        <f t="shared" si="1"/>
        <v>64</v>
      </c>
      <c r="N8" s="1" t="str">
        <f t="shared" si="2"/>
        <v>Сторонний онлайн</v>
      </c>
      <c r="P8" s="1" t="s">
        <v>17</v>
      </c>
      <c r="Q8" s="1">
        <f t="shared" si="3"/>
        <v>1</v>
      </c>
      <c r="R8" s="1">
        <f t="shared" si="4"/>
        <v>1</v>
      </c>
    </row>
    <row r="9" spans="2:18" x14ac:dyDescent="0.25">
      <c r="B9" s="1">
        <v>6</v>
      </c>
      <c r="C9" s="2">
        <v>5</v>
      </c>
      <c r="D9" s="1" t="s">
        <v>7</v>
      </c>
      <c r="F9" s="3">
        <v>3</v>
      </c>
      <c r="G9" s="3">
        <v>1</v>
      </c>
      <c r="H9" s="3">
        <v>19</v>
      </c>
      <c r="I9" s="3">
        <v>2</v>
      </c>
      <c r="J9" s="1" t="str">
        <f t="shared" si="0"/>
        <v>Сайт</v>
      </c>
      <c r="L9" s="1">
        <v>6</v>
      </c>
      <c r="M9" s="1">
        <f t="shared" si="1"/>
        <v>76</v>
      </c>
      <c r="N9" s="1" t="str">
        <f t="shared" si="2"/>
        <v>Сторонний онлайн</v>
      </c>
      <c r="P9" s="1" t="s">
        <v>18</v>
      </c>
      <c r="Q9" s="1">
        <f t="shared" si="3"/>
        <v>1</v>
      </c>
      <c r="R9" s="1">
        <f t="shared" si="4"/>
        <v>1</v>
      </c>
    </row>
    <row r="10" spans="2:18" x14ac:dyDescent="0.25">
      <c r="B10" s="1">
        <v>7</v>
      </c>
      <c r="C10" s="2">
        <v>6</v>
      </c>
      <c r="D10" s="1" t="s">
        <v>8</v>
      </c>
      <c r="F10" s="3">
        <v>3</v>
      </c>
      <c r="G10" s="3">
        <v>2</v>
      </c>
      <c r="H10" s="3">
        <v>8</v>
      </c>
      <c r="I10" s="3">
        <v>2</v>
      </c>
      <c r="J10" s="1" t="str">
        <f t="shared" si="0"/>
        <v>Сайт</v>
      </c>
      <c r="L10" s="1">
        <v>7</v>
      </c>
      <c r="M10" s="1">
        <f t="shared" si="1"/>
        <v>24</v>
      </c>
      <c r="N10" s="1" t="str">
        <f t="shared" si="2"/>
        <v>Сайт</v>
      </c>
      <c r="P10" s="1" t="s">
        <v>19</v>
      </c>
      <c r="Q10" s="1">
        <f t="shared" si="3"/>
        <v>1</v>
      </c>
      <c r="R10" s="1">
        <f t="shared" si="4"/>
        <v>1</v>
      </c>
    </row>
    <row r="11" spans="2:18" x14ac:dyDescent="0.25">
      <c r="B11" s="1">
        <v>8</v>
      </c>
      <c r="C11" s="2">
        <v>7</v>
      </c>
      <c r="D11" s="1" t="s">
        <v>7</v>
      </c>
      <c r="F11" s="3">
        <v>4</v>
      </c>
      <c r="G11" s="3">
        <v>1</v>
      </c>
      <c r="H11" s="3">
        <v>32</v>
      </c>
      <c r="I11" s="3">
        <v>3</v>
      </c>
      <c r="J11" s="1" t="str">
        <f t="shared" si="0"/>
        <v>Сторонний онлайн</v>
      </c>
      <c r="L11" s="1">
        <v>8</v>
      </c>
      <c r="M11" s="1">
        <f t="shared" si="1"/>
        <v>150</v>
      </c>
      <c r="N11" s="1" t="str">
        <f t="shared" si="2"/>
        <v>Сторонний онлайн</v>
      </c>
      <c r="P11" s="1" t="s">
        <v>20</v>
      </c>
      <c r="Q11" s="1">
        <f t="shared" si="3"/>
        <v>1</v>
      </c>
      <c r="R11" s="1">
        <f t="shared" si="4"/>
        <v>1</v>
      </c>
    </row>
    <row r="12" spans="2:18" x14ac:dyDescent="0.25">
      <c r="B12" s="1">
        <v>9</v>
      </c>
      <c r="C12" s="2">
        <v>8</v>
      </c>
      <c r="D12" s="1" t="s">
        <v>8</v>
      </c>
      <c r="F12" s="3">
        <v>5</v>
      </c>
      <c r="G12" s="3">
        <v>1</v>
      </c>
      <c r="H12" s="3">
        <v>64</v>
      </c>
      <c r="I12" s="3">
        <v>3</v>
      </c>
      <c r="J12" s="1" t="str">
        <f t="shared" si="0"/>
        <v>Сторонний онлайн</v>
      </c>
      <c r="L12" s="1">
        <v>9</v>
      </c>
      <c r="M12" s="1">
        <f t="shared" si="1"/>
        <v>224</v>
      </c>
      <c r="N12" s="1" t="str">
        <f t="shared" si="2"/>
        <v>Сторонний онлайн</v>
      </c>
      <c r="P12" s="1" t="s">
        <v>21</v>
      </c>
      <c r="Q12" s="1">
        <f t="shared" si="3"/>
        <v>1</v>
      </c>
      <c r="R12" s="1">
        <f t="shared" si="4"/>
        <v>1</v>
      </c>
    </row>
    <row r="13" spans="2:18" x14ac:dyDescent="0.25">
      <c r="B13" s="1">
        <v>10</v>
      </c>
      <c r="C13" s="2">
        <v>9</v>
      </c>
      <c r="D13" s="1" t="s">
        <v>7</v>
      </c>
      <c r="F13" s="3">
        <v>6</v>
      </c>
      <c r="G13" s="3">
        <v>1</v>
      </c>
      <c r="H13" s="3">
        <v>76</v>
      </c>
      <c r="I13" s="3">
        <v>1</v>
      </c>
      <c r="J13" s="1" t="str">
        <f t="shared" si="0"/>
        <v>Сторонний онлайн</v>
      </c>
      <c r="L13" s="1">
        <v>10</v>
      </c>
      <c r="M13" s="1">
        <f t="shared" si="1"/>
        <v>456</v>
      </c>
      <c r="N13" s="1" t="str">
        <f t="shared" si="2"/>
        <v>Сайт</v>
      </c>
      <c r="P13" s="1" t="s">
        <v>22</v>
      </c>
      <c r="Q13" s="1">
        <f t="shared" si="3"/>
        <v>1</v>
      </c>
      <c r="R13" s="1">
        <f t="shared" si="4"/>
        <v>1</v>
      </c>
    </row>
    <row r="14" spans="2:18" x14ac:dyDescent="0.25">
      <c r="B14" s="1">
        <v>11</v>
      </c>
      <c r="C14" s="2">
        <v>10</v>
      </c>
      <c r="D14" s="1" t="s">
        <v>7</v>
      </c>
      <c r="F14" s="3">
        <v>7</v>
      </c>
      <c r="G14" s="3">
        <v>1</v>
      </c>
      <c r="H14" s="3">
        <v>24</v>
      </c>
      <c r="I14" s="3">
        <v>2</v>
      </c>
      <c r="J14" s="1" t="str">
        <f t="shared" si="0"/>
        <v>Сайт</v>
      </c>
      <c r="L14" s="1">
        <v>11</v>
      </c>
      <c r="M14" s="1">
        <f t="shared" si="1"/>
        <v>114</v>
      </c>
      <c r="N14" s="1" t="str">
        <f t="shared" si="2"/>
        <v>Сторонний онлайн</v>
      </c>
      <c r="P14" s="1" t="s">
        <v>23</v>
      </c>
      <c r="Q14" s="1">
        <f t="shared" si="3"/>
        <v>1</v>
      </c>
      <c r="R14" s="1">
        <f t="shared" si="4"/>
        <v>1</v>
      </c>
    </row>
    <row r="15" spans="2:18" x14ac:dyDescent="0.25">
      <c r="B15" s="1">
        <v>12</v>
      </c>
      <c r="C15" s="2">
        <v>11</v>
      </c>
      <c r="D15" s="1" t="s">
        <v>7</v>
      </c>
      <c r="F15" s="3">
        <v>8</v>
      </c>
      <c r="G15" s="3">
        <v>1</v>
      </c>
      <c r="H15" s="3">
        <v>82</v>
      </c>
      <c r="I15" s="3">
        <v>4</v>
      </c>
      <c r="J15" s="1" t="str">
        <f t="shared" si="0"/>
        <v>Сторонний онлайн</v>
      </c>
      <c r="L15" s="1">
        <v>12</v>
      </c>
      <c r="M15" s="1">
        <f t="shared" si="1"/>
        <v>20</v>
      </c>
      <c r="N15" s="1" t="str">
        <f t="shared" si="2"/>
        <v>Сайт</v>
      </c>
      <c r="P15" s="1" t="s">
        <v>16</v>
      </c>
      <c r="Q15" s="1"/>
      <c r="R15" s="1"/>
    </row>
    <row r="16" spans="2:18" x14ac:dyDescent="0.25">
      <c r="B16" s="1">
        <v>13</v>
      </c>
      <c r="C16" s="2">
        <v>12</v>
      </c>
      <c r="D16" s="1" t="s">
        <v>7</v>
      </c>
      <c r="F16" s="3">
        <v>8</v>
      </c>
      <c r="G16" s="3">
        <v>2</v>
      </c>
      <c r="H16" s="3">
        <v>54</v>
      </c>
      <c r="I16" s="3">
        <v>4</v>
      </c>
      <c r="J16" s="1" t="str">
        <f t="shared" si="0"/>
        <v>Сторонний онлайн</v>
      </c>
      <c r="L16" s="1">
        <v>13</v>
      </c>
      <c r="M16" s="1">
        <f t="shared" si="1"/>
        <v>21</v>
      </c>
      <c r="N16" s="1" t="str">
        <f t="shared" si="2"/>
        <v>Сторонний онлайн</v>
      </c>
    </row>
    <row r="17" spans="2:14" x14ac:dyDescent="0.25">
      <c r="B17" s="1">
        <v>14</v>
      </c>
      <c r="C17" s="2">
        <v>13</v>
      </c>
      <c r="D17" s="1" t="s">
        <v>9</v>
      </c>
      <c r="F17" s="3">
        <v>8</v>
      </c>
      <c r="G17" s="3">
        <v>3</v>
      </c>
      <c r="H17" s="3">
        <v>14</v>
      </c>
      <c r="I17" s="3">
        <v>4</v>
      </c>
      <c r="J17" s="1" t="str">
        <f t="shared" si="0"/>
        <v>Сторонний онлайн</v>
      </c>
      <c r="L17" s="1">
        <v>14</v>
      </c>
      <c r="M17" s="1">
        <f t="shared" si="1"/>
        <v>51</v>
      </c>
      <c r="N17" s="1" t="str">
        <f t="shared" si="2"/>
        <v>Сторонний онлайн</v>
      </c>
    </row>
    <row r="18" spans="2:14" x14ac:dyDescent="0.25">
      <c r="B18" s="1">
        <v>15</v>
      </c>
      <c r="C18" s="2">
        <v>14</v>
      </c>
      <c r="D18" s="1" t="s">
        <v>9</v>
      </c>
      <c r="F18" s="3">
        <v>9</v>
      </c>
      <c r="G18" s="3">
        <v>1</v>
      </c>
      <c r="H18" s="3">
        <v>49</v>
      </c>
      <c r="I18" s="3">
        <v>5</v>
      </c>
      <c r="J18" s="1" t="str">
        <f t="shared" si="0"/>
        <v>Сторонний онлайн</v>
      </c>
      <c r="L18" s="1">
        <v>15</v>
      </c>
      <c r="M18" s="1">
        <f t="shared" si="1"/>
        <v>147</v>
      </c>
      <c r="N18" s="1" t="str">
        <f t="shared" si="2"/>
        <v>Аптеки</v>
      </c>
    </row>
    <row r="19" spans="2:14" x14ac:dyDescent="0.25">
      <c r="B19" s="1">
        <v>16</v>
      </c>
      <c r="C19" s="2">
        <v>15</v>
      </c>
      <c r="D19" s="1" t="s">
        <v>6</v>
      </c>
      <c r="F19" s="3">
        <v>9</v>
      </c>
      <c r="G19" s="3">
        <v>2</v>
      </c>
      <c r="H19" s="3">
        <v>78</v>
      </c>
      <c r="I19" s="3">
        <v>5</v>
      </c>
      <c r="J19" s="1" t="str">
        <f t="shared" si="0"/>
        <v>Сторонний онлайн</v>
      </c>
      <c r="L19" s="1">
        <v>16</v>
      </c>
      <c r="M19" s="1">
        <f t="shared" si="1"/>
        <v>1000</v>
      </c>
      <c r="N19" s="1" t="str">
        <f t="shared" si="2"/>
        <v>Мобильное приложение</v>
      </c>
    </row>
    <row r="20" spans="2:14" x14ac:dyDescent="0.25">
      <c r="B20" s="1">
        <v>17</v>
      </c>
      <c r="C20" s="2">
        <v>16</v>
      </c>
      <c r="D20" s="1" t="s">
        <v>17</v>
      </c>
      <c r="F20" s="3">
        <v>9</v>
      </c>
      <c r="G20" s="3">
        <v>3</v>
      </c>
      <c r="H20" s="3">
        <v>97</v>
      </c>
      <c r="I20" s="3">
        <v>5</v>
      </c>
      <c r="J20" s="1" t="str">
        <f t="shared" si="0"/>
        <v>Сторонний онлайн</v>
      </c>
      <c r="L20" s="1">
        <v>17</v>
      </c>
      <c r="M20" s="1">
        <f t="shared" si="1"/>
        <v>1</v>
      </c>
      <c r="N20" s="1" t="str">
        <f t="shared" si="2"/>
        <v>Источник1</v>
      </c>
    </row>
    <row r="21" spans="2:14" x14ac:dyDescent="0.25">
      <c r="B21" s="1">
        <v>18</v>
      </c>
      <c r="C21" s="2">
        <v>17</v>
      </c>
      <c r="D21" s="1" t="s">
        <v>18</v>
      </c>
      <c r="F21" s="3">
        <v>10</v>
      </c>
      <c r="G21" s="3">
        <v>1</v>
      </c>
      <c r="H21" s="3">
        <v>62</v>
      </c>
      <c r="I21" s="3">
        <v>6</v>
      </c>
      <c r="J21" s="1" t="str">
        <f t="shared" si="0"/>
        <v>Сайт</v>
      </c>
      <c r="L21" s="1">
        <v>18</v>
      </c>
      <c r="M21" s="1">
        <f t="shared" si="1"/>
        <v>1</v>
      </c>
      <c r="N21" s="1" t="str">
        <f t="shared" si="2"/>
        <v>Источник2</v>
      </c>
    </row>
    <row r="22" spans="2:14" x14ac:dyDescent="0.25">
      <c r="B22" s="1">
        <v>19</v>
      </c>
      <c r="C22" s="2">
        <v>18</v>
      </c>
      <c r="D22" s="1" t="s">
        <v>19</v>
      </c>
      <c r="F22" s="3">
        <v>10</v>
      </c>
      <c r="G22" s="3">
        <v>2</v>
      </c>
      <c r="H22" s="3">
        <v>79</v>
      </c>
      <c r="I22" s="3">
        <v>6</v>
      </c>
      <c r="J22" s="1" t="str">
        <f t="shared" si="0"/>
        <v>Сайт</v>
      </c>
      <c r="L22" s="1">
        <v>19</v>
      </c>
      <c r="M22" s="1">
        <f t="shared" si="1"/>
        <v>1</v>
      </c>
      <c r="N22" s="1" t="str">
        <f t="shared" si="2"/>
        <v>Источник3</v>
      </c>
    </row>
    <row r="23" spans="2:14" x14ac:dyDescent="0.25">
      <c r="B23" s="1">
        <v>20</v>
      </c>
      <c r="C23" s="2">
        <v>19</v>
      </c>
      <c r="D23" s="1" t="s">
        <v>20</v>
      </c>
      <c r="F23" s="3">
        <v>10</v>
      </c>
      <c r="G23" s="3">
        <v>3</v>
      </c>
      <c r="H23" s="3">
        <v>41</v>
      </c>
      <c r="I23" s="3">
        <v>6</v>
      </c>
      <c r="J23" s="1" t="str">
        <f t="shared" si="0"/>
        <v>Сайт</v>
      </c>
      <c r="L23" s="1">
        <v>20</v>
      </c>
      <c r="M23" s="1">
        <f t="shared" si="1"/>
        <v>1</v>
      </c>
      <c r="N23" s="1" t="str">
        <f t="shared" si="2"/>
        <v>Источник4</v>
      </c>
    </row>
    <row r="24" spans="2:14" x14ac:dyDescent="0.25">
      <c r="B24" s="1">
        <v>21</v>
      </c>
      <c r="C24" s="2">
        <v>20</v>
      </c>
      <c r="D24" s="1" t="s">
        <v>21</v>
      </c>
      <c r="F24" s="3">
        <v>10</v>
      </c>
      <c r="G24" s="3">
        <v>4</v>
      </c>
      <c r="H24" s="3">
        <v>72</v>
      </c>
      <c r="I24" s="3">
        <v>6</v>
      </c>
      <c r="J24" s="1" t="str">
        <f t="shared" si="0"/>
        <v>Сайт</v>
      </c>
      <c r="L24" s="1">
        <v>21</v>
      </c>
      <c r="M24" s="1">
        <f t="shared" si="1"/>
        <v>1</v>
      </c>
      <c r="N24" s="1" t="str">
        <f t="shared" si="2"/>
        <v>Источник5</v>
      </c>
    </row>
    <row r="25" spans="2:14" x14ac:dyDescent="0.25">
      <c r="B25" s="1">
        <v>22</v>
      </c>
      <c r="C25" s="2">
        <v>21</v>
      </c>
      <c r="D25" s="1" t="s">
        <v>22</v>
      </c>
      <c r="F25" s="3">
        <v>10</v>
      </c>
      <c r="G25" s="3">
        <v>5</v>
      </c>
      <c r="H25" s="3">
        <v>82</v>
      </c>
      <c r="I25" s="3">
        <v>6</v>
      </c>
      <c r="J25" s="1" t="str">
        <f t="shared" si="0"/>
        <v>Сайт</v>
      </c>
      <c r="L25" s="1">
        <v>22</v>
      </c>
      <c r="M25" s="1">
        <f t="shared" si="1"/>
        <v>1</v>
      </c>
      <c r="N25" s="1" t="str">
        <f t="shared" si="2"/>
        <v>Источник6</v>
      </c>
    </row>
    <row r="26" spans="2:14" x14ac:dyDescent="0.25">
      <c r="B26" s="1">
        <v>23</v>
      </c>
      <c r="C26" s="2">
        <v>22</v>
      </c>
      <c r="D26" s="1" t="s">
        <v>23</v>
      </c>
      <c r="F26" s="3">
        <v>10</v>
      </c>
      <c r="G26" s="3">
        <v>6</v>
      </c>
      <c r="H26" s="3">
        <v>8</v>
      </c>
      <c r="I26" s="3">
        <v>6</v>
      </c>
      <c r="J26" s="1" t="str">
        <f t="shared" si="0"/>
        <v>Сайт</v>
      </c>
      <c r="L26" s="1">
        <v>23</v>
      </c>
      <c r="M26" s="1">
        <f t="shared" si="1"/>
        <v>1</v>
      </c>
      <c r="N26" s="1" t="str">
        <f t="shared" si="2"/>
        <v>Источник7</v>
      </c>
    </row>
    <row r="27" spans="2:14" x14ac:dyDescent="0.25">
      <c r="B27" s="1">
        <v>24</v>
      </c>
      <c r="C27" s="2">
        <v>23</v>
      </c>
      <c r="D27" s="1" t="s">
        <v>24</v>
      </c>
      <c r="F27" s="3">
        <v>10</v>
      </c>
      <c r="G27" s="3">
        <v>7</v>
      </c>
      <c r="H27" s="3">
        <v>7</v>
      </c>
      <c r="I27" s="3">
        <v>6</v>
      </c>
      <c r="J27" s="1" t="str">
        <f t="shared" si="0"/>
        <v>Сайт</v>
      </c>
      <c r="L27" s="1" t="s">
        <v>16</v>
      </c>
      <c r="M27" s="1"/>
      <c r="N27" s="1"/>
    </row>
    <row r="28" spans="2:14" x14ac:dyDescent="0.25">
      <c r="B28" s="1" t="s">
        <v>16</v>
      </c>
      <c r="C28" s="2"/>
      <c r="D28" s="1"/>
      <c r="F28" s="3">
        <v>10</v>
      </c>
      <c r="G28" s="3">
        <v>8</v>
      </c>
      <c r="H28" s="3">
        <v>35</v>
      </c>
      <c r="I28" s="3">
        <v>6</v>
      </c>
      <c r="J28" s="1" t="str">
        <f t="shared" si="0"/>
        <v>Сайт</v>
      </c>
    </row>
    <row r="29" spans="2:14" x14ac:dyDescent="0.25">
      <c r="F29" s="3">
        <v>10</v>
      </c>
      <c r="G29" s="3">
        <v>9</v>
      </c>
      <c r="H29" s="3">
        <v>70</v>
      </c>
      <c r="I29" s="3">
        <v>6</v>
      </c>
      <c r="J29" s="1" t="str">
        <f t="shared" si="0"/>
        <v>Сайт</v>
      </c>
    </row>
    <row r="30" spans="2:14" x14ac:dyDescent="0.25">
      <c r="F30" s="3">
        <v>11</v>
      </c>
      <c r="G30" s="3">
        <v>1</v>
      </c>
      <c r="H30" s="3">
        <v>67</v>
      </c>
      <c r="I30" s="3">
        <v>7</v>
      </c>
      <c r="J30" s="1" t="str">
        <f t="shared" si="0"/>
        <v>Сторонний онлайн</v>
      </c>
    </row>
    <row r="31" spans="2:14" x14ac:dyDescent="0.25">
      <c r="F31" s="3">
        <v>11</v>
      </c>
      <c r="G31" s="3">
        <v>2</v>
      </c>
      <c r="H31" s="3">
        <v>47</v>
      </c>
      <c r="I31" s="3">
        <v>7</v>
      </c>
      <c r="J31" s="1" t="str">
        <f t="shared" si="0"/>
        <v>Сторонний онлайн</v>
      </c>
    </row>
    <row r="32" spans="2:14" x14ac:dyDescent="0.25">
      <c r="F32" s="3">
        <v>12</v>
      </c>
      <c r="G32" s="3">
        <v>1</v>
      </c>
      <c r="H32" s="3">
        <v>20</v>
      </c>
      <c r="I32" s="3">
        <v>8</v>
      </c>
      <c r="J32" s="1" t="str">
        <f t="shared" si="0"/>
        <v>Сайт</v>
      </c>
    </row>
    <row r="33" spans="6:10" x14ac:dyDescent="0.25">
      <c r="F33" s="3">
        <v>13</v>
      </c>
      <c r="G33" s="3">
        <v>1</v>
      </c>
      <c r="H33" s="3">
        <v>21</v>
      </c>
      <c r="I33" s="3">
        <v>9</v>
      </c>
      <c r="J33" s="1" t="str">
        <f t="shared" si="0"/>
        <v>Сторонний онлайн</v>
      </c>
    </row>
    <row r="34" spans="6:10" x14ac:dyDescent="0.25">
      <c r="F34" s="3">
        <v>14</v>
      </c>
      <c r="G34" s="3">
        <v>1</v>
      </c>
      <c r="H34" s="3">
        <v>51</v>
      </c>
      <c r="I34" s="3">
        <v>9</v>
      </c>
      <c r="J34" s="1" t="str">
        <f t="shared" si="0"/>
        <v>Сторонний онлайн</v>
      </c>
    </row>
    <row r="35" spans="6:10" x14ac:dyDescent="0.25">
      <c r="F35" s="3">
        <v>15</v>
      </c>
      <c r="G35" s="3">
        <v>1</v>
      </c>
      <c r="H35" s="3">
        <v>60</v>
      </c>
      <c r="I35" s="3">
        <v>0</v>
      </c>
      <c r="J35" s="1" t="str">
        <f t="shared" si="0"/>
        <v>Аптеки</v>
      </c>
    </row>
    <row r="36" spans="6:10" x14ac:dyDescent="0.25">
      <c r="F36" s="3">
        <v>15</v>
      </c>
      <c r="G36" s="3">
        <v>2</v>
      </c>
      <c r="H36" s="3">
        <v>87</v>
      </c>
      <c r="I36" s="3">
        <v>0</v>
      </c>
      <c r="J36" s="1" t="str">
        <f t="shared" si="0"/>
        <v>Аптеки</v>
      </c>
    </row>
    <row r="37" spans="6:10" x14ac:dyDescent="0.25">
      <c r="F37" s="3">
        <v>16</v>
      </c>
      <c r="G37" s="3">
        <v>1</v>
      </c>
      <c r="H37" s="3">
        <v>1000</v>
      </c>
      <c r="I37" s="3">
        <v>13</v>
      </c>
      <c r="J37" s="1" t="str">
        <f t="shared" si="0"/>
        <v>Мобильное приложение</v>
      </c>
    </row>
    <row r="38" spans="6:10" x14ac:dyDescent="0.25">
      <c r="F38" s="3">
        <v>17</v>
      </c>
      <c r="G38" s="3">
        <v>1</v>
      </c>
      <c r="H38" s="3">
        <v>1</v>
      </c>
      <c r="I38" s="3">
        <v>16</v>
      </c>
      <c r="J38" s="1" t="s">
        <v>17</v>
      </c>
    </row>
    <row r="39" spans="6:10" x14ac:dyDescent="0.25">
      <c r="F39" s="3">
        <v>18</v>
      </c>
      <c r="G39" s="3">
        <v>1</v>
      </c>
      <c r="H39" s="3">
        <v>1</v>
      </c>
      <c r="I39" s="3">
        <v>17</v>
      </c>
      <c r="J39" s="1" t="s">
        <v>18</v>
      </c>
    </row>
    <row r="40" spans="6:10" x14ac:dyDescent="0.25">
      <c r="F40" s="3">
        <v>19</v>
      </c>
      <c r="G40" s="3">
        <v>1</v>
      </c>
      <c r="H40" s="3">
        <v>1</v>
      </c>
      <c r="I40" s="3">
        <v>18</v>
      </c>
      <c r="J40" s="1" t="s">
        <v>19</v>
      </c>
    </row>
    <row r="41" spans="6:10" x14ac:dyDescent="0.25">
      <c r="F41" s="3">
        <v>20</v>
      </c>
      <c r="G41" s="3">
        <v>1</v>
      </c>
      <c r="H41" s="3">
        <v>1</v>
      </c>
      <c r="I41" s="3">
        <v>19</v>
      </c>
      <c r="J41" s="1" t="s">
        <v>20</v>
      </c>
    </row>
    <row r="42" spans="6:10" x14ac:dyDescent="0.25">
      <c r="F42" s="3">
        <v>21</v>
      </c>
      <c r="G42" s="3">
        <v>1</v>
      </c>
      <c r="H42" s="3">
        <v>1</v>
      </c>
      <c r="I42" s="3">
        <v>20</v>
      </c>
      <c r="J42" s="1" t="s">
        <v>21</v>
      </c>
    </row>
    <row r="43" spans="6:10" x14ac:dyDescent="0.25">
      <c r="F43" s="3">
        <v>22</v>
      </c>
      <c r="G43" s="3">
        <v>1</v>
      </c>
      <c r="H43" s="3">
        <v>1</v>
      </c>
      <c r="I43" s="3">
        <v>21</v>
      </c>
      <c r="J43" s="1" t="s">
        <v>22</v>
      </c>
    </row>
    <row r="44" spans="6:10" x14ac:dyDescent="0.25">
      <c r="F44" s="3">
        <v>23</v>
      </c>
      <c r="G44" s="3">
        <v>1</v>
      </c>
      <c r="H44" s="3">
        <v>1</v>
      </c>
      <c r="I44" s="3">
        <v>22</v>
      </c>
      <c r="J44" s="1" t="s">
        <v>23</v>
      </c>
    </row>
    <row r="45" spans="6:10" x14ac:dyDescent="0.25">
      <c r="F45" s="1" t="s">
        <v>16</v>
      </c>
      <c r="G45" s="1"/>
      <c r="H45" s="1"/>
      <c r="I45" s="1"/>
      <c r="J45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2021-04-15T06:36:00Z</dcterms:modified>
</cp:coreProperties>
</file>